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9525" activeTab="0"/>
  </bookViews>
  <sheets>
    <sheet name="Cuadro 2.10.3" sheetId="1" r:id="rId1"/>
  </sheets>
  <externalReferences>
    <externalReference r:id="rId4"/>
  </externalReferences>
  <definedNames>
    <definedName name="_xlfn.IFERROR" hidden="1">#NAME?</definedName>
    <definedName name="_xlfn.SUMIFS" hidden="1">#NAME?</definedName>
    <definedName name="_xlnm.Print_Area" localSheetId="0">'Cuadro 2.10.3'!$A$1:$S$97</definedName>
  </definedNames>
  <calcPr fullCalcOnLoad="1"/>
</workbook>
</file>

<file path=xl/sharedStrings.xml><?xml version="1.0" encoding="utf-8"?>
<sst xmlns="http://schemas.openxmlformats.org/spreadsheetml/2006/main" count="104" uniqueCount="90">
  <si>
    <t>2.10.3 Tarjetas de Visitantes por Razones Humanitarias (TVRH) emitidas, según continente, país de nacionalidad, sexo y motivo de estancia, enero-diciembre de 2018</t>
  </si>
  <si>
    <t>Continente/ país de nacionalidad</t>
  </si>
  <si>
    <r>
      <t>Causa humanitaria</t>
    </r>
    <r>
      <rPr>
        <vertAlign val="superscript"/>
        <sz val="9"/>
        <rFont val="Arial"/>
        <family val="2"/>
      </rPr>
      <t>2</t>
    </r>
  </si>
  <si>
    <r>
      <t>Interés público</t>
    </r>
    <r>
      <rPr>
        <vertAlign val="superscript"/>
        <sz val="9"/>
        <rFont val="Arial"/>
        <family val="2"/>
      </rPr>
      <t>3</t>
    </r>
  </si>
  <si>
    <r>
      <t>Ofendido, Víctima o Testigo</t>
    </r>
    <r>
      <rPr>
        <vertAlign val="superscript"/>
        <sz val="9"/>
        <rFont val="Arial"/>
        <family val="2"/>
      </rPr>
      <t>4</t>
    </r>
  </si>
  <si>
    <r>
      <t>Niña, niño o adolescente no acompañado</t>
    </r>
    <r>
      <rPr>
        <vertAlign val="superscript"/>
        <sz val="9"/>
        <rFont val="Arial"/>
        <family val="2"/>
      </rPr>
      <t>5</t>
    </r>
  </si>
  <si>
    <r>
      <t>Solicitante de la Condición de Refugiado</t>
    </r>
    <r>
      <rPr>
        <vertAlign val="superscript"/>
        <sz val="9"/>
        <rFont val="Arial"/>
        <family val="2"/>
      </rPr>
      <t>6</t>
    </r>
  </si>
  <si>
    <r>
      <t>Solicitud de Asilo Político</t>
    </r>
    <r>
      <rPr>
        <vertAlign val="superscript"/>
        <sz val="9"/>
        <rFont val="Arial"/>
        <family val="2"/>
      </rPr>
      <t>7</t>
    </r>
  </si>
  <si>
    <t>Subtotal</t>
  </si>
  <si>
    <t>Total</t>
  </si>
  <si>
    <t>Suiza</t>
  </si>
  <si>
    <t>H</t>
  </si>
  <si>
    <t>M</t>
  </si>
  <si>
    <t>América</t>
  </si>
  <si>
    <t>América del Norte</t>
  </si>
  <si>
    <t>Canadá</t>
  </si>
  <si>
    <r>
      <t>Estados Unidos</t>
    </r>
    <r>
      <rPr>
        <vertAlign val="superscript"/>
        <sz val="9"/>
        <color indexed="8"/>
        <rFont val="Arial"/>
        <family val="2"/>
      </rPr>
      <t>1</t>
    </r>
  </si>
  <si>
    <t>América Central</t>
  </si>
  <si>
    <t>Belice</t>
  </si>
  <si>
    <t>Costa Rica</t>
  </si>
  <si>
    <t>El Salvador</t>
  </si>
  <si>
    <t>Guatemala</t>
  </si>
  <si>
    <t>Honduras</t>
  </si>
  <si>
    <t>Nicaragua</t>
  </si>
  <si>
    <t>Panamá</t>
  </si>
  <si>
    <t>Islas del Caribe</t>
  </si>
  <si>
    <t>Cuba</t>
  </si>
  <si>
    <t>Dominicana, Rep.</t>
  </si>
  <si>
    <t>Haití</t>
  </si>
  <si>
    <t>Jamaica</t>
  </si>
  <si>
    <t>América del Sur</t>
  </si>
  <si>
    <t>Argentina</t>
  </si>
  <si>
    <t>Bolivia</t>
  </si>
  <si>
    <t>Chile</t>
  </si>
  <si>
    <t>Colombia</t>
  </si>
  <si>
    <t>Ecuador</t>
  </si>
  <si>
    <t>Paraguay</t>
  </si>
  <si>
    <t>Perú</t>
  </si>
  <si>
    <t>Venezuela</t>
  </si>
  <si>
    <t>Europa</t>
  </si>
  <si>
    <t>Bielorrusia</t>
  </si>
  <si>
    <t>Checa, Rep.</t>
  </si>
  <si>
    <t>España</t>
  </si>
  <si>
    <t>Francia</t>
  </si>
  <si>
    <t>Italia</t>
  </si>
  <si>
    <t>Portugal</t>
  </si>
  <si>
    <t>Reino Unido</t>
  </si>
  <si>
    <t>Rumania</t>
  </si>
  <si>
    <t>Rusia</t>
  </si>
  <si>
    <t>Ucrania</t>
  </si>
  <si>
    <t>Asia</t>
  </si>
  <si>
    <t>Bangladesh</t>
  </si>
  <si>
    <t>China</t>
  </si>
  <si>
    <t>India</t>
  </si>
  <si>
    <t>Irak</t>
  </si>
  <si>
    <t>Pakistán</t>
  </si>
  <si>
    <t>Turquía</t>
  </si>
  <si>
    <t>Yemen</t>
  </si>
  <si>
    <t>África</t>
  </si>
  <si>
    <t>Angola</t>
  </si>
  <si>
    <t>Argelia</t>
  </si>
  <si>
    <t>Benín</t>
  </si>
  <si>
    <t>Burkina Faso</t>
  </si>
  <si>
    <t>Camerún</t>
  </si>
  <si>
    <t>Congo, Rep.</t>
  </si>
  <si>
    <t>Congo, Rep. Dem.</t>
  </si>
  <si>
    <t>Djibouti</t>
  </si>
  <si>
    <t>Egipto</t>
  </si>
  <si>
    <t>Ghana</t>
  </si>
  <si>
    <t>Guinea Ecuatorial</t>
  </si>
  <si>
    <t>Mali</t>
  </si>
  <si>
    <t>Nigeria</t>
  </si>
  <si>
    <t>Senegal</t>
  </si>
  <si>
    <t>Sierra Leona</t>
  </si>
  <si>
    <t>Togo</t>
  </si>
  <si>
    <t>Uganda</t>
  </si>
  <si>
    <t>Apátridas</t>
  </si>
  <si>
    <r>
      <rPr>
        <b/>
        <sz val="8"/>
        <rFont val="Arial"/>
        <family val="2"/>
      </rPr>
      <t>H</t>
    </r>
    <r>
      <rPr>
        <sz val="8"/>
        <rFont val="Arial"/>
        <family val="2"/>
      </rPr>
      <t xml:space="preserve">: Hombre  </t>
    </r>
    <r>
      <rPr>
        <b/>
        <sz val="8"/>
        <rFont val="Arial"/>
        <family val="2"/>
      </rPr>
      <t>M</t>
    </r>
    <r>
      <rPr>
        <sz val="8"/>
        <rFont val="Arial"/>
        <family val="2"/>
      </rPr>
      <t>: Mujer</t>
    </r>
  </si>
  <si>
    <t>(-) Significa cero.</t>
  </si>
  <si>
    <r>
      <rPr>
        <b/>
        <sz val="8"/>
        <rFont val="Arial"/>
        <family val="2"/>
      </rPr>
      <t xml:space="preserve">Nota:  </t>
    </r>
    <r>
      <rPr>
        <sz val="8"/>
        <rFont val="Arial"/>
        <family val="2"/>
      </rPr>
      <t xml:space="preserve">Incluye a extranjeros(as) con una tarjeta de visitante por razones humanitarias, en términos del artículo 52, fracción  V, de la Ley de Migración, y del artículo 137 de su Reglamento, así como de lo dispuesto en los </t>
    </r>
    <r>
      <rPr>
        <i/>
        <sz val="8"/>
        <rFont val="Arial"/>
        <family val="2"/>
      </rPr>
      <t>Lineamientos para trámites y procedimientos migratorios</t>
    </r>
    <r>
      <rPr>
        <sz val="8"/>
        <rFont val="Arial"/>
        <family val="2"/>
      </rPr>
      <t>.</t>
    </r>
  </si>
  <si>
    <r>
      <rPr>
        <vertAlign val="superscript"/>
        <sz val="8"/>
        <color indexed="8"/>
        <rFont val="Arial"/>
        <family val="2"/>
      </rPr>
      <t>1</t>
    </r>
    <r>
      <rPr>
        <sz val="8"/>
        <color indexed="8"/>
        <rFont val="Arial"/>
        <family val="2"/>
      </rPr>
      <t xml:space="preserve"> Incluye a las y los nacidos en Puerto Rico.</t>
    </r>
  </si>
  <si>
    <r>
      <rPr>
        <vertAlign val="superscript"/>
        <sz val="8"/>
        <rFont val="Arial"/>
        <family val="2"/>
      </rPr>
      <t xml:space="preserve">2 </t>
    </r>
    <r>
      <rPr>
        <sz val="8"/>
        <rFont val="Arial"/>
        <family val="2"/>
      </rPr>
      <t>Incluye a la persona extranjera cuya salud o vida está en riesgo y requiera permanecer en el territorio mexicano, a quien tenga en México a un familiar directo bajo custodia del Estado mexicano y sea necesaria su autorización para prestarle asistencia médica, psicológica, o bien, su intervención para reconocimiento o recuperación de cadáver, así como a quien requiera asistir a un familiar directo en estado grave de salud que se encuentre en el territorio nacional.</t>
    </r>
  </si>
  <si>
    <r>
      <rPr>
        <vertAlign val="superscript"/>
        <sz val="8"/>
        <color indexed="8"/>
        <rFont val="Arial"/>
        <family val="2"/>
      </rPr>
      <t xml:space="preserve">3 </t>
    </r>
    <r>
      <rPr>
        <sz val="8"/>
        <color indexed="8"/>
        <rFont val="Arial"/>
        <family val="2"/>
      </rPr>
      <t>Incluye a la persona extranjera cuya objetivo es apoyar en acciones de auxilio o rescate en situaciones de emergencia o desastre en el territorio nacional.</t>
    </r>
  </si>
  <si>
    <r>
      <rPr>
        <vertAlign val="superscript"/>
        <sz val="8"/>
        <rFont val="Arial"/>
        <family val="2"/>
      </rPr>
      <t xml:space="preserve">4 </t>
    </r>
    <r>
      <rPr>
        <sz val="8"/>
        <rFont val="Arial"/>
        <family val="2"/>
      </rPr>
      <t>Incluye a la persona extranjera que ha sido victima o testigo de un delito cometido en el territorio nacional, siempre y cuando, dicha circunstancia sea reconocida por la autoridad competente.</t>
    </r>
  </si>
  <si>
    <r>
      <rPr>
        <vertAlign val="superscript"/>
        <sz val="8"/>
        <rFont val="Arial"/>
        <family val="2"/>
      </rPr>
      <t>5</t>
    </r>
    <r>
      <rPr>
        <sz val="8"/>
        <rFont val="Arial"/>
        <family val="2"/>
      </rPr>
      <t xml:space="preserve"> Incluye a la persona extranjera entre 0 y 17 años en situación migratoria irregular que viajaba por territorio mexicano sin la compañía de un familiar consanguíneo o alguna  persona que tenga su representación legal y que requiera protección para garantizar su derecho al interés superior.</t>
    </r>
  </si>
  <si>
    <r>
      <rPr>
        <vertAlign val="superscript"/>
        <sz val="8"/>
        <rFont val="Arial"/>
        <family val="2"/>
      </rPr>
      <t xml:space="preserve">6 </t>
    </r>
    <r>
      <rPr>
        <sz val="8"/>
        <rFont val="Arial"/>
        <family val="2"/>
      </rPr>
      <t>Incluye a la persona extranjera que realizó una solicitud de la condición de refugiado en México hasta que la COMAR resuelva su solicitud de protección internacional. No todos las personas con necesidad de protección internacional realizan una solicitud para obtener una TVRH.</t>
    </r>
  </si>
  <si>
    <r>
      <rPr>
        <vertAlign val="superscript"/>
        <sz val="8"/>
        <rFont val="Arial"/>
        <family val="2"/>
      </rPr>
      <t xml:space="preserve">7  </t>
    </r>
    <r>
      <rPr>
        <sz val="8"/>
        <rFont val="Arial"/>
        <family val="2"/>
      </rPr>
      <t>Incluye a la persona extranjera que realizó una solicitud de asilo político y está en espera  de la decisión de la autoridad competente.</t>
    </r>
  </si>
  <si>
    <t>Información preliminar.</t>
  </si>
  <si>
    <t xml:space="preserve">Las cifras pueden diferir de las publicadas en los informes de Gobierno y de Labores debido al proceso de validación de la información. </t>
  </si>
  <si>
    <r>
      <rPr>
        <b/>
        <sz val="8"/>
        <rFont val="Arial"/>
        <family val="2"/>
      </rPr>
      <t>Fuente</t>
    </r>
    <r>
      <rPr>
        <sz val="8"/>
        <rFont val="Arial"/>
        <family val="2"/>
      </rPr>
      <t>: Unidad de Política Migratoria, Registro e Identidad de Personas, S</t>
    </r>
    <r>
      <rPr>
        <sz val="7"/>
        <rFont val="Arial"/>
        <family val="2"/>
      </rPr>
      <t>EGOB</t>
    </r>
    <r>
      <rPr>
        <sz val="8"/>
        <rFont val="Arial"/>
        <family val="2"/>
      </rPr>
      <t>, con base en información registrada en las oficinas de trámites del I</t>
    </r>
    <r>
      <rPr>
        <sz val="7"/>
        <rFont val="Arial"/>
        <family val="2"/>
      </rPr>
      <t>NM</t>
    </r>
    <r>
      <rPr>
        <sz val="8"/>
        <rFont val="Arial"/>
        <family val="2"/>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</si>
</sst>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_-&quot;-&quot;_-;_-@_-"/>
    <numFmt numFmtId="165" formatCode="#\ ###\ ##0\ ;\-;_-* &quot;- &quot;_-;_-@\ _-"/>
    <numFmt numFmtId="166" formatCode="##0;\-;_-&quot;-&quot;_-;_-@_-"/>
    <numFmt numFmtId="167" formatCode="#\ ##0\ \ ;\-;_-&quot;-  &quot;_-;_-@\ \ _-"/>
    <numFmt numFmtId="168" formatCode="#\ ##0\ \ \ ;\-;_-* &quot;-   &quot;_-;_-@\ \ \ _-"/>
  </numFmts>
  <fonts count="56">
    <font>
      <sz val="11"/>
      <color theme="1"/>
      <name val="Calibri"/>
      <family val="2"/>
    </font>
    <font>
      <sz val="11"/>
      <color indexed="8"/>
      <name val="Calibri"/>
      <family val="2"/>
    </font>
    <font>
      <sz val="9"/>
      <color indexed="8"/>
      <name val="Arial"/>
      <family val="2"/>
    </font>
    <font>
      <sz val="10"/>
      <name val="Arial"/>
      <family val="2"/>
    </font>
    <font>
      <sz val="9"/>
      <name val="Arial"/>
      <family val="2"/>
    </font>
    <font>
      <vertAlign val="superscript"/>
      <sz val="9"/>
      <name val="Arial"/>
      <family val="2"/>
    </font>
    <font>
      <b/>
      <sz val="9"/>
      <color indexed="8"/>
      <name val="Arial"/>
      <family val="2"/>
    </font>
    <font>
      <vertAlign val="superscript"/>
      <sz val="9"/>
      <color indexed="8"/>
      <name val="Arial"/>
      <family val="2"/>
    </font>
    <font>
      <sz val="8"/>
      <name val="Arial"/>
      <family val="2"/>
    </font>
    <font>
      <b/>
      <sz val="8"/>
      <name val="Arial"/>
      <family val="2"/>
    </font>
    <font>
      <i/>
      <sz val="8"/>
      <name val="Arial"/>
      <family val="2"/>
    </font>
    <font>
      <sz val="8"/>
      <color indexed="8"/>
      <name val="Arial"/>
      <family val="2"/>
    </font>
    <font>
      <vertAlign val="superscript"/>
      <sz val="8"/>
      <color indexed="8"/>
      <name val="Arial"/>
      <family val="2"/>
    </font>
    <font>
      <vertAlign val="superscript"/>
      <sz val="8"/>
      <name val="Arial"/>
      <family val="2"/>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FFFFFF"/>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rgb="FF000000"/>
      <name val="Calibri"/>
      <family val="2"/>
    </font>
    <font>
      <b/>
      <sz val="9"/>
      <color theme="1"/>
      <name val="Arial"/>
      <family val="2"/>
    </font>
    <font>
      <sz val="9"/>
      <color rgb="FF000000"/>
      <name val="Arial"/>
      <family val="2"/>
    </font>
    <font>
      <sz val="9"/>
      <color theme="1"/>
      <name val="Arial"/>
      <family val="2"/>
    </font>
    <font>
      <sz val="8"/>
      <color rgb="FF000000"/>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medium"/>
      <right style="thin"/>
      <top style="medium"/>
      <bottom/>
    </border>
    <border>
      <left style="medium"/>
      <right style="thin"/>
      <top/>
      <bottom style="thin"/>
    </border>
    <border>
      <left style="thin"/>
      <right/>
      <top style="medium"/>
      <bottom style="thin"/>
    </border>
    <border>
      <left/>
      <right style="thin"/>
      <top style="medium"/>
      <bottom style="thin"/>
    </border>
    <border>
      <left/>
      <right/>
      <top style="medium"/>
      <bottom style="thin"/>
    </border>
    <border>
      <left/>
      <right style="medium"/>
      <top style="medium"/>
      <bottom/>
    </border>
    <border>
      <left/>
      <right style="medium"/>
      <top/>
      <bottom style="thin"/>
    </border>
  </borders>
  <cellStyleXfs count="6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1" fontId="14" fillId="0" borderId="0">
      <alignment/>
      <protection/>
    </xf>
    <xf numFmtId="0" fontId="38" fillId="29" borderId="1"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3" fontId="14"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14" fillId="0" borderId="0">
      <alignment horizontal="left" wrapText="1" indent="2"/>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63">
    <xf numFmtId="0" fontId="0" fillId="0" borderId="0" xfId="0" applyFont="1" applyAlignment="1">
      <alignment/>
    </xf>
    <xf numFmtId="0" fontId="0" fillId="0" borderId="0" xfId="0" applyAlignment="1" quotePrefix="1">
      <alignment/>
    </xf>
    <xf numFmtId="1" fontId="0" fillId="0" borderId="0" xfId="0" applyNumberFormat="1" applyAlignment="1">
      <alignment horizontal="right" indent="6"/>
    </xf>
    <xf numFmtId="0" fontId="0" fillId="0" borderId="0" xfId="0" applyFill="1" applyBorder="1" applyAlignment="1">
      <alignment/>
    </xf>
    <xf numFmtId="0" fontId="49" fillId="0" borderId="0" xfId="0" applyFont="1" applyFill="1" applyBorder="1" applyAlignment="1">
      <alignment horizontal="center" wrapText="1"/>
    </xf>
    <xf numFmtId="1" fontId="2" fillId="0" borderId="0" xfId="0" applyNumberFormat="1" applyFont="1" applyFill="1" applyBorder="1" applyAlignment="1">
      <alignment horizontal="center" wrapText="1"/>
    </xf>
    <xf numFmtId="0" fontId="50" fillId="0" borderId="0" xfId="0" applyFont="1" applyAlignment="1">
      <alignment/>
    </xf>
    <xf numFmtId="1" fontId="0" fillId="0" borderId="0" xfId="0" applyNumberFormat="1" applyBorder="1" applyAlignment="1">
      <alignment horizontal="right" indent="6"/>
    </xf>
    <xf numFmtId="0" fontId="4" fillId="33" borderId="10" xfId="526" applyFont="1" applyFill="1" applyBorder="1" applyAlignment="1">
      <alignment horizontal="center" vertical="center" wrapText="1"/>
      <protection/>
    </xf>
    <xf numFmtId="0" fontId="51" fillId="0" borderId="11" xfId="0" applyFont="1" applyBorder="1" applyAlignment="1">
      <alignment horizontal="center" vertical="center"/>
    </xf>
    <xf numFmtId="0" fontId="51" fillId="0" borderId="0" xfId="0" applyFont="1" applyAlignment="1">
      <alignment horizontal="right" vertical="center"/>
    </xf>
    <xf numFmtId="0" fontId="51" fillId="0" borderId="12" xfId="0" applyFont="1" applyBorder="1" applyAlignment="1">
      <alignment horizontal="right" vertical="center" indent="2"/>
    </xf>
    <xf numFmtId="0" fontId="6" fillId="34" borderId="11" xfId="611" applyFont="1" applyFill="1" applyBorder="1" applyAlignment="1">
      <alignment horizontal="left" vertical="center" indent="1"/>
      <protection/>
    </xf>
    <xf numFmtId="164" fontId="51" fillId="34" borderId="0" xfId="0" applyNumberFormat="1" applyFont="1" applyFill="1" applyAlignment="1">
      <alignment horizontal="right"/>
    </xf>
    <xf numFmtId="165" fontId="51" fillId="34" borderId="12" xfId="0" applyNumberFormat="1" applyFont="1" applyFill="1" applyBorder="1" applyAlignment="1">
      <alignment horizontal="right" vertical="center" indent="1"/>
    </xf>
    <xf numFmtId="166" fontId="51" fillId="0" borderId="0" xfId="0" applyNumberFormat="1" applyFont="1" applyAlignment="1">
      <alignment horizontal="right" vertical="center"/>
    </xf>
    <xf numFmtId="167" fontId="51" fillId="0" borderId="0" xfId="0" applyNumberFormat="1" applyFont="1" applyAlignment="1">
      <alignment horizontal="right" vertical="center"/>
    </xf>
    <xf numFmtId="167" fontId="51" fillId="0" borderId="12" xfId="0" applyNumberFormat="1" applyFont="1" applyBorder="1" applyAlignment="1">
      <alignment horizontal="right" vertical="center"/>
    </xf>
    <xf numFmtId="0" fontId="0" fillId="0" borderId="0" xfId="0" applyBorder="1" applyAlignment="1">
      <alignment/>
    </xf>
    <xf numFmtId="0" fontId="51" fillId="34" borderId="11" xfId="0" applyFont="1" applyFill="1" applyBorder="1" applyAlignment="1">
      <alignment horizontal="left" vertical="center" indent="2"/>
    </xf>
    <xf numFmtId="0" fontId="51" fillId="0" borderId="11" xfId="0" applyFont="1" applyBorder="1" applyAlignment="1">
      <alignment horizontal="left" vertical="center" indent="2"/>
    </xf>
    <xf numFmtId="0" fontId="6" fillId="34" borderId="11" xfId="611" applyFont="1" applyFill="1" applyBorder="1" applyAlignment="1">
      <alignment horizontal="left" vertical="center" wrapText="1" indent="3"/>
      <protection/>
    </xf>
    <xf numFmtId="0" fontId="52" fillId="0" borderId="11" xfId="0" applyFont="1" applyBorder="1" applyAlignment="1">
      <alignment horizontal="left" vertical="top" wrapText="1" indent="4"/>
    </xf>
    <xf numFmtId="164" fontId="0" fillId="0" borderId="0" xfId="0" applyNumberFormat="1" applyAlignment="1" quotePrefix="1">
      <alignment horizontal="right"/>
    </xf>
    <xf numFmtId="164" fontId="51" fillId="35" borderId="0" xfId="0" applyNumberFormat="1" applyFont="1" applyFill="1" applyAlignment="1">
      <alignment horizontal="right"/>
    </xf>
    <xf numFmtId="0" fontId="52" fillId="0" borderId="11" xfId="0" applyFont="1" applyFill="1" applyBorder="1" applyAlignment="1">
      <alignment horizontal="left" vertical="top" wrapText="1" indent="4"/>
    </xf>
    <xf numFmtId="168" fontId="51" fillId="0" borderId="0" xfId="0" applyNumberFormat="1" applyFont="1" applyAlignment="1">
      <alignment horizontal="right" vertical="center"/>
    </xf>
    <xf numFmtId="168" fontId="51" fillId="0" borderId="12" xfId="0" applyNumberFormat="1" applyFont="1" applyBorder="1" applyAlignment="1">
      <alignment horizontal="right" vertical="center" indent="2"/>
    </xf>
    <xf numFmtId="0" fontId="6" fillId="34" borderId="11" xfId="611" applyFont="1" applyFill="1" applyBorder="1" applyAlignment="1">
      <alignment horizontal="left" vertical="center" wrapText="1" indent="2"/>
      <protection/>
    </xf>
    <xf numFmtId="0" fontId="53" fillId="0" borderId="0" xfId="0" applyFont="1" applyAlignment="1">
      <alignment/>
    </xf>
    <xf numFmtId="0" fontId="52" fillId="0" borderId="11" xfId="0" applyFont="1" applyBorder="1" applyAlignment="1">
      <alignment horizontal="left" vertical="top" wrapText="1" indent="3"/>
    </xf>
    <xf numFmtId="0" fontId="53" fillId="0" borderId="0" xfId="0" applyFont="1" applyFill="1" applyBorder="1" applyAlignment="1">
      <alignment/>
    </xf>
    <xf numFmtId="166" fontId="2" fillId="0" borderId="0" xfId="611" applyNumberFormat="1" applyFont="1" applyAlignment="1">
      <alignment horizontal="right" vertical="center"/>
      <protection/>
    </xf>
    <xf numFmtId="167" fontId="6" fillId="0" borderId="0" xfId="611" applyNumberFormat="1" applyFont="1" applyAlignment="1">
      <alignment horizontal="right" vertical="center"/>
      <protection/>
    </xf>
    <xf numFmtId="167" fontId="51" fillId="0" borderId="12" xfId="0" applyNumberFormat="1" applyFont="1" applyBorder="1" applyAlignment="1">
      <alignment horizontal="right"/>
    </xf>
    <xf numFmtId="0" fontId="6" fillId="34" borderId="11" xfId="611" applyFont="1" applyFill="1" applyBorder="1" applyAlignment="1">
      <alignment horizontal="left" vertical="top" wrapText="1" indent="2"/>
      <protection/>
    </xf>
    <xf numFmtId="0" fontId="52" fillId="0" borderId="11" xfId="0" applyFont="1" applyFill="1" applyBorder="1" applyAlignment="1">
      <alignment horizontal="left" vertical="top" wrapText="1" indent="3"/>
    </xf>
    <xf numFmtId="0" fontId="52" fillId="0" borderId="13" xfId="0" applyFont="1" applyBorder="1" applyAlignment="1">
      <alignment vertical="top" wrapText="1"/>
    </xf>
    <xf numFmtId="0" fontId="51" fillId="0" borderId="14" xfId="0" applyFont="1" applyBorder="1" applyAlignment="1">
      <alignment horizontal="right" indent="6"/>
    </xf>
    <xf numFmtId="0" fontId="53" fillId="0" borderId="15" xfId="0" applyFont="1" applyBorder="1" applyAlignment="1">
      <alignment horizontal="right" indent="2"/>
    </xf>
    <xf numFmtId="0" fontId="8" fillId="0" borderId="0" xfId="0" applyFont="1" applyAlignment="1">
      <alignment vertical="top"/>
    </xf>
    <xf numFmtId="0" fontId="8" fillId="0" borderId="0" xfId="548" applyAlignment="1">
      <alignment/>
    </xf>
    <xf numFmtId="0" fontId="0" fillId="0" borderId="0" xfId="0" applyAlignment="1">
      <alignment horizontal="right" indent="3"/>
    </xf>
    <xf numFmtId="0" fontId="8" fillId="0" borderId="0" xfId="0" applyFont="1" applyFill="1" applyAlignment="1">
      <alignment vertical="top" wrapText="1"/>
    </xf>
    <xf numFmtId="0" fontId="8" fillId="0" borderId="0" xfId="0" applyFont="1" applyFill="1" applyAlignment="1">
      <alignment horizontal="justify" vertical="top" wrapText="1"/>
    </xf>
    <xf numFmtId="0" fontId="0" fillId="0" borderId="0" xfId="0" applyAlignment="1">
      <alignment horizontal="right" indent="6"/>
    </xf>
    <xf numFmtId="0" fontId="8" fillId="0" borderId="0" xfId="0" applyFont="1" applyAlignment="1">
      <alignment horizontal="justify" vertical="top" wrapText="1"/>
    </xf>
    <xf numFmtId="0" fontId="8" fillId="0" borderId="0" xfId="0" applyFont="1" applyFill="1" applyAlignment="1">
      <alignment horizontal="left" vertical="top" wrapText="1"/>
    </xf>
    <xf numFmtId="0" fontId="54" fillId="0" borderId="0" xfId="0" applyFont="1" applyFill="1" applyAlignment="1">
      <alignment horizontal="justify"/>
    </xf>
    <xf numFmtId="0" fontId="4" fillId="33" borderId="16" xfId="526" applyFont="1" applyFill="1" applyBorder="1" applyAlignment="1">
      <alignment horizontal="center" vertical="center" wrapText="1"/>
      <protection/>
    </xf>
    <xf numFmtId="0" fontId="4" fillId="33" borderId="17" xfId="526" applyFont="1" applyFill="1" applyBorder="1" applyAlignment="1">
      <alignment horizontal="center" vertical="center" wrapText="1"/>
      <protection/>
    </xf>
    <xf numFmtId="0" fontId="54" fillId="0" borderId="0" xfId="0" applyFont="1" applyFill="1" applyAlignment="1">
      <alignment horizontal="justify" vertical="top"/>
    </xf>
    <xf numFmtId="0" fontId="11" fillId="0" borderId="0" xfId="0" applyFont="1" applyFill="1" applyAlignment="1">
      <alignment horizontal="justify" vertical="top" wrapText="1"/>
    </xf>
    <xf numFmtId="0" fontId="55" fillId="0" borderId="0" xfId="0" applyFont="1" applyFill="1" applyAlignment="1">
      <alignment horizontal="left" vertical="center"/>
    </xf>
    <xf numFmtId="0" fontId="49" fillId="0" borderId="0" xfId="0" applyFont="1" applyFill="1" applyBorder="1" applyAlignment="1">
      <alignment horizontal="center" wrapText="1"/>
    </xf>
    <xf numFmtId="0" fontId="53" fillId="33" borderId="18" xfId="0" applyFont="1" applyFill="1" applyBorder="1" applyAlignment="1">
      <alignment horizontal="center" vertical="center" wrapText="1"/>
    </xf>
    <xf numFmtId="0" fontId="53" fillId="33" borderId="19" xfId="0" applyFont="1" applyFill="1" applyBorder="1" applyAlignment="1">
      <alignment horizontal="center" vertical="center" wrapText="1"/>
    </xf>
    <xf numFmtId="3" fontId="4" fillId="34" borderId="20" xfId="526" applyNumberFormat="1" applyFont="1" applyFill="1" applyBorder="1" applyAlignment="1">
      <alignment horizontal="center" vertical="center" wrapText="1"/>
      <protection/>
    </xf>
    <xf numFmtId="3" fontId="4" fillId="34" borderId="21" xfId="526" applyNumberFormat="1" applyFont="1" applyFill="1" applyBorder="1" applyAlignment="1">
      <alignment horizontal="center" vertical="center" wrapText="1"/>
      <protection/>
    </xf>
    <xf numFmtId="3" fontId="4" fillId="33" borderId="22" xfId="526" applyNumberFormat="1" applyFont="1" applyFill="1" applyBorder="1" applyAlignment="1">
      <alignment horizontal="center" vertical="center" wrapText="1"/>
      <protection/>
    </xf>
    <xf numFmtId="3" fontId="4" fillId="33" borderId="21" xfId="526" applyNumberFormat="1" applyFont="1" applyFill="1" applyBorder="1" applyAlignment="1">
      <alignment horizontal="center" vertical="center" wrapText="1"/>
      <protection/>
    </xf>
    <xf numFmtId="0" fontId="53" fillId="33" borderId="23" xfId="0" applyFont="1" applyFill="1" applyBorder="1" applyAlignment="1">
      <alignment horizontal="center" vertical="center"/>
    </xf>
    <xf numFmtId="0" fontId="53" fillId="33" borderId="24" xfId="0" applyFont="1" applyFill="1" applyBorder="1" applyAlignment="1">
      <alignment horizontal="center" vertical="center"/>
    </xf>
  </cellXfs>
  <cellStyles count="6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ero" xfId="44"/>
    <cellStyle name="Entrada" xfId="45"/>
    <cellStyle name="Hipervínculo 10" xfId="46"/>
    <cellStyle name="Hipervínculo 10 2" xfId="47"/>
    <cellStyle name="Hipervínculo 11" xfId="48"/>
    <cellStyle name="Hipervínculo 11 2" xfId="49"/>
    <cellStyle name="Hipervínculo 12" xfId="50"/>
    <cellStyle name="Hipervínculo 12 2" xfId="51"/>
    <cellStyle name="Hipervínculo 13" xfId="52"/>
    <cellStyle name="Hipervínculo 14" xfId="53"/>
    <cellStyle name="Hipervínculo 15" xfId="54"/>
    <cellStyle name="Hipervínculo 16" xfId="55"/>
    <cellStyle name="Hipervínculo 17" xfId="56"/>
    <cellStyle name="Hipervínculo 18" xfId="57"/>
    <cellStyle name="Hipervínculo 19" xfId="58"/>
    <cellStyle name="Hipervínculo 2" xfId="59"/>
    <cellStyle name="Hipervínculo 2 2" xfId="60"/>
    <cellStyle name="Hipervínculo 20" xfId="61"/>
    <cellStyle name="Hipervínculo 21" xfId="62"/>
    <cellStyle name="Hipervínculo 22" xfId="63"/>
    <cellStyle name="Hipervínculo 23" xfId="64"/>
    <cellStyle name="Hipervínculo 24" xfId="65"/>
    <cellStyle name="Hipervínculo 25" xfId="66"/>
    <cellStyle name="Hipervínculo 26" xfId="67"/>
    <cellStyle name="Hipervínculo 27" xfId="68"/>
    <cellStyle name="Hipervínculo 28" xfId="69"/>
    <cellStyle name="Hipervínculo 29" xfId="70"/>
    <cellStyle name="Hipervínculo 3" xfId="71"/>
    <cellStyle name="Hipervínculo 3 2" xfId="72"/>
    <cellStyle name="Hipervínculo 30" xfId="73"/>
    <cellStyle name="Hipervínculo 31" xfId="74"/>
    <cellStyle name="Hipervínculo 32" xfId="75"/>
    <cellStyle name="Hipervínculo 4" xfId="76"/>
    <cellStyle name="Hipervínculo 4 2" xfId="77"/>
    <cellStyle name="Hipervínculo 5" xfId="78"/>
    <cellStyle name="Hipervínculo 5 2" xfId="79"/>
    <cellStyle name="Hipervínculo 6" xfId="80"/>
    <cellStyle name="Hipervínculo 6 2" xfId="81"/>
    <cellStyle name="Hipervínculo 7" xfId="82"/>
    <cellStyle name="Hipervínculo 7 2" xfId="83"/>
    <cellStyle name="Hipervínculo 8" xfId="84"/>
    <cellStyle name="Hipervínculo 8 2" xfId="85"/>
    <cellStyle name="Hipervínculo 9" xfId="86"/>
    <cellStyle name="Hipervínculo 9 2" xfId="87"/>
    <cellStyle name="Hipervínculo visitado 10" xfId="88"/>
    <cellStyle name="Hipervínculo visitado 10 2" xfId="89"/>
    <cellStyle name="Hipervínculo visitado 11" xfId="90"/>
    <cellStyle name="Hipervínculo visitado 11 2" xfId="91"/>
    <cellStyle name="Hipervínculo visitado 12" xfId="92"/>
    <cellStyle name="Hipervínculo visitado 12 2" xfId="93"/>
    <cellStyle name="Hipervínculo visitado 13" xfId="94"/>
    <cellStyle name="Hipervínculo visitado 14" xfId="95"/>
    <cellStyle name="Hipervínculo visitado 15" xfId="96"/>
    <cellStyle name="Hipervínculo visitado 16" xfId="97"/>
    <cellStyle name="Hipervínculo visitado 17" xfId="98"/>
    <cellStyle name="Hipervínculo visitado 18" xfId="99"/>
    <cellStyle name="Hipervínculo visitado 19" xfId="100"/>
    <cellStyle name="Hipervínculo visitado 2" xfId="101"/>
    <cellStyle name="Hipervínculo visitado 2 2" xfId="102"/>
    <cellStyle name="Hipervínculo visitado 20" xfId="103"/>
    <cellStyle name="Hipervínculo visitado 21" xfId="104"/>
    <cellStyle name="Hipervínculo visitado 22" xfId="105"/>
    <cellStyle name="Hipervínculo visitado 23" xfId="106"/>
    <cellStyle name="Hipervínculo visitado 24" xfId="107"/>
    <cellStyle name="Hipervínculo visitado 25" xfId="108"/>
    <cellStyle name="Hipervínculo visitado 26" xfId="109"/>
    <cellStyle name="Hipervínculo visitado 27" xfId="110"/>
    <cellStyle name="Hipervínculo visitado 28" xfId="111"/>
    <cellStyle name="Hipervínculo visitado 29" xfId="112"/>
    <cellStyle name="Hipervínculo visitado 3" xfId="113"/>
    <cellStyle name="Hipervínculo visitado 3 2" xfId="114"/>
    <cellStyle name="Hipervínculo visitado 30" xfId="115"/>
    <cellStyle name="Hipervínculo visitado 31" xfId="116"/>
    <cellStyle name="Hipervínculo visitado 32" xfId="117"/>
    <cellStyle name="Hipervínculo visitado 4" xfId="118"/>
    <cellStyle name="Hipervínculo visitado 4 2" xfId="119"/>
    <cellStyle name="Hipervínculo visitado 5" xfId="120"/>
    <cellStyle name="Hipervínculo visitado 5 2" xfId="121"/>
    <cellStyle name="Hipervínculo visitado 6" xfId="122"/>
    <cellStyle name="Hipervínculo visitado 6 2" xfId="123"/>
    <cellStyle name="Hipervínculo visitado 7" xfId="124"/>
    <cellStyle name="Hipervínculo visitado 7 2" xfId="125"/>
    <cellStyle name="Hipervínculo visitado 8" xfId="126"/>
    <cellStyle name="Hipervínculo visitado 8 2" xfId="127"/>
    <cellStyle name="Hipervínculo visitado 9" xfId="128"/>
    <cellStyle name="Hipervínculo visitado 9 2" xfId="129"/>
    <cellStyle name="Incorrecto" xfId="130"/>
    <cellStyle name="miles" xfId="131"/>
    <cellStyle name="Comma" xfId="132"/>
    <cellStyle name="Comma [0]" xfId="133"/>
    <cellStyle name="Currency" xfId="134"/>
    <cellStyle name="Currency [0]" xfId="135"/>
    <cellStyle name="Neutral" xfId="136"/>
    <cellStyle name="Normal 10" xfId="137"/>
    <cellStyle name="Normal 10 10" xfId="138"/>
    <cellStyle name="Normal 10 11" xfId="139"/>
    <cellStyle name="Normal 10 12" xfId="140"/>
    <cellStyle name="Normal 10 13" xfId="141"/>
    <cellStyle name="Normal 10 14" xfId="142"/>
    <cellStyle name="Normal 10 15" xfId="143"/>
    <cellStyle name="Normal 10 16" xfId="144"/>
    <cellStyle name="Normal 10 17" xfId="145"/>
    <cellStyle name="Normal 10 18" xfId="146"/>
    <cellStyle name="Normal 10 19" xfId="147"/>
    <cellStyle name="Normal 10 2" xfId="148"/>
    <cellStyle name="Normal 10 20" xfId="149"/>
    <cellStyle name="Normal 10 3" xfId="150"/>
    <cellStyle name="Normal 10 4" xfId="151"/>
    <cellStyle name="Normal 10 5" xfId="152"/>
    <cellStyle name="Normal 10 6" xfId="153"/>
    <cellStyle name="Normal 10 7" xfId="154"/>
    <cellStyle name="Normal 10 8" xfId="155"/>
    <cellStyle name="Normal 10 9" xfId="156"/>
    <cellStyle name="Normal 11" xfId="157"/>
    <cellStyle name="Normal 11 10" xfId="158"/>
    <cellStyle name="Normal 11 11" xfId="159"/>
    <cellStyle name="Normal 11 12" xfId="160"/>
    <cellStyle name="Normal 11 13" xfId="161"/>
    <cellStyle name="Normal 11 14" xfId="162"/>
    <cellStyle name="Normal 11 15" xfId="163"/>
    <cellStyle name="Normal 11 16" xfId="164"/>
    <cellStyle name="Normal 11 17" xfId="165"/>
    <cellStyle name="Normal 11 18" xfId="166"/>
    <cellStyle name="Normal 11 19" xfId="167"/>
    <cellStyle name="Normal 11 2" xfId="168"/>
    <cellStyle name="Normal 11 20" xfId="169"/>
    <cellStyle name="Normal 11 3" xfId="170"/>
    <cellStyle name="Normal 11 4" xfId="171"/>
    <cellStyle name="Normal 11 5" xfId="172"/>
    <cellStyle name="Normal 11 6" xfId="173"/>
    <cellStyle name="Normal 11 7" xfId="174"/>
    <cellStyle name="Normal 11 8" xfId="175"/>
    <cellStyle name="Normal 11 9" xfId="176"/>
    <cellStyle name="Normal 12" xfId="177"/>
    <cellStyle name="Normal 12 10" xfId="178"/>
    <cellStyle name="Normal 12 11" xfId="179"/>
    <cellStyle name="Normal 12 12" xfId="180"/>
    <cellStyle name="Normal 12 13" xfId="181"/>
    <cellStyle name="Normal 12 14" xfId="182"/>
    <cellStyle name="Normal 12 15" xfId="183"/>
    <cellStyle name="Normal 12 16" xfId="184"/>
    <cellStyle name="Normal 12 17" xfId="185"/>
    <cellStyle name="Normal 12 18" xfId="186"/>
    <cellStyle name="Normal 12 19" xfId="187"/>
    <cellStyle name="Normal 12 2" xfId="188"/>
    <cellStyle name="Normal 12 20" xfId="189"/>
    <cellStyle name="Normal 12 3" xfId="190"/>
    <cellStyle name="Normal 12 4" xfId="191"/>
    <cellStyle name="Normal 12 5" xfId="192"/>
    <cellStyle name="Normal 12 6" xfId="193"/>
    <cellStyle name="Normal 12 7" xfId="194"/>
    <cellStyle name="Normal 12 8" xfId="195"/>
    <cellStyle name="Normal 12 9" xfId="196"/>
    <cellStyle name="Normal 13" xfId="197"/>
    <cellStyle name="Normal 13 10" xfId="198"/>
    <cellStyle name="Normal 13 11" xfId="199"/>
    <cellStyle name="Normal 13 12" xfId="200"/>
    <cellStyle name="Normal 13 13" xfId="201"/>
    <cellStyle name="Normal 13 14" xfId="202"/>
    <cellStyle name="Normal 13 15" xfId="203"/>
    <cellStyle name="Normal 13 16" xfId="204"/>
    <cellStyle name="Normal 13 17" xfId="205"/>
    <cellStyle name="Normal 13 18" xfId="206"/>
    <cellStyle name="Normal 13 19" xfId="207"/>
    <cellStyle name="Normal 13 2" xfId="208"/>
    <cellStyle name="Normal 13 20" xfId="209"/>
    <cellStyle name="Normal 13 3" xfId="210"/>
    <cellStyle name="Normal 13 4" xfId="211"/>
    <cellStyle name="Normal 13 5" xfId="212"/>
    <cellStyle name="Normal 13 6" xfId="213"/>
    <cellStyle name="Normal 13 7" xfId="214"/>
    <cellStyle name="Normal 13 8" xfId="215"/>
    <cellStyle name="Normal 13 9" xfId="216"/>
    <cellStyle name="Normal 17 2" xfId="217"/>
    <cellStyle name="Normal 17 3" xfId="218"/>
    <cellStyle name="Normal 18 2" xfId="219"/>
    <cellStyle name="Normal 18 3" xfId="220"/>
    <cellStyle name="Normal 19 2" xfId="221"/>
    <cellStyle name="Normal 19 3" xfId="222"/>
    <cellStyle name="Normal 2" xfId="223"/>
    <cellStyle name="Normal 2 10" xfId="224"/>
    <cellStyle name="Normal 2 10 10" xfId="225"/>
    <cellStyle name="Normal 2 10 11" xfId="226"/>
    <cellStyle name="Normal 2 10 12" xfId="227"/>
    <cellStyle name="Normal 2 10 13" xfId="228"/>
    <cellStyle name="Normal 2 10 14" xfId="229"/>
    <cellStyle name="Normal 2 10 15" xfId="230"/>
    <cellStyle name="Normal 2 10 16" xfId="231"/>
    <cellStyle name="Normal 2 10 17" xfId="232"/>
    <cellStyle name="Normal 2 10 18" xfId="233"/>
    <cellStyle name="Normal 2 10 19" xfId="234"/>
    <cellStyle name="Normal 2 10 2" xfId="235"/>
    <cellStyle name="Normal 2 10 20" xfId="236"/>
    <cellStyle name="Normal 2 10 3" xfId="237"/>
    <cellStyle name="Normal 2 10 4" xfId="238"/>
    <cellStyle name="Normal 2 10 5" xfId="239"/>
    <cellStyle name="Normal 2 10 6" xfId="240"/>
    <cellStyle name="Normal 2 10 7" xfId="241"/>
    <cellStyle name="Normal 2 10 8" xfId="242"/>
    <cellStyle name="Normal 2 10 9" xfId="243"/>
    <cellStyle name="Normal 2 11" xfId="244"/>
    <cellStyle name="Normal 2 11 10" xfId="245"/>
    <cellStyle name="Normal 2 11 11" xfId="246"/>
    <cellStyle name="Normal 2 11 12" xfId="247"/>
    <cellStyle name="Normal 2 11 13" xfId="248"/>
    <cellStyle name="Normal 2 11 14" xfId="249"/>
    <cellStyle name="Normal 2 11 15" xfId="250"/>
    <cellStyle name="Normal 2 11 16" xfId="251"/>
    <cellStyle name="Normal 2 11 17" xfId="252"/>
    <cellStyle name="Normal 2 11 18" xfId="253"/>
    <cellStyle name="Normal 2 11 19" xfId="254"/>
    <cellStyle name="Normal 2 11 2" xfId="255"/>
    <cellStyle name="Normal 2 11 20" xfId="256"/>
    <cellStyle name="Normal 2 11 3" xfId="257"/>
    <cellStyle name="Normal 2 11 4" xfId="258"/>
    <cellStyle name="Normal 2 11 5" xfId="259"/>
    <cellStyle name="Normal 2 11 6" xfId="260"/>
    <cellStyle name="Normal 2 11 7" xfId="261"/>
    <cellStyle name="Normal 2 11 8" xfId="262"/>
    <cellStyle name="Normal 2 11 9" xfId="263"/>
    <cellStyle name="Normal 2 12" xfId="264"/>
    <cellStyle name="Normal 2 12 10" xfId="265"/>
    <cellStyle name="Normal 2 12 11" xfId="266"/>
    <cellStyle name="Normal 2 12 12" xfId="267"/>
    <cellStyle name="Normal 2 12 13" xfId="268"/>
    <cellStyle name="Normal 2 12 14" xfId="269"/>
    <cellStyle name="Normal 2 12 15" xfId="270"/>
    <cellStyle name="Normal 2 12 16" xfId="271"/>
    <cellStyle name="Normal 2 12 17" xfId="272"/>
    <cellStyle name="Normal 2 12 18" xfId="273"/>
    <cellStyle name="Normal 2 12 19" xfId="274"/>
    <cellStyle name="Normal 2 12 2" xfId="275"/>
    <cellStyle name="Normal 2 12 20" xfId="276"/>
    <cellStyle name="Normal 2 12 3" xfId="277"/>
    <cellStyle name="Normal 2 12 4" xfId="278"/>
    <cellStyle name="Normal 2 12 5" xfId="279"/>
    <cellStyle name="Normal 2 12 6" xfId="280"/>
    <cellStyle name="Normal 2 12 7" xfId="281"/>
    <cellStyle name="Normal 2 12 8" xfId="282"/>
    <cellStyle name="Normal 2 12 9" xfId="283"/>
    <cellStyle name="Normal 2 12_03 0_Recha._ Aseg._Dev._y Repa. propues." xfId="284"/>
    <cellStyle name="Normal 2 13" xfId="285"/>
    <cellStyle name="Normal 2 13 10" xfId="286"/>
    <cellStyle name="Normal 2 13 11" xfId="287"/>
    <cellStyle name="Normal 2 13 12" xfId="288"/>
    <cellStyle name="Normal 2 13 13" xfId="289"/>
    <cellStyle name="Normal 2 13 14" xfId="290"/>
    <cellStyle name="Normal 2 13 15" xfId="291"/>
    <cellStyle name="Normal 2 13 16" xfId="292"/>
    <cellStyle name="Normal 2 13 17" xfId="293"/>
    <cellStyle name="Normal 2 13 18" xfId="294"/>
    <cellStyle name="Normal 2 13 19" xfId="295"/>
    <cellStyle name="Normal 2 13 2" xfId="296"/>
    <cellStyle name="Normal 2 13 20" xfId="297"/>
    <cellStyle name="Normal 2 13 3" xfId="298"/>
    <cellStyle name="Normal 2 13 4" xfId="299"/>
    <cellStyle name="Normal 2 13 5" xfId="300"/>
    <cellStyle name="Normal 2 13 6" xfId="301"/>
    <cellStyle name="Normal 2 13 7" xfId="302"/>
    <cellStyle name="Normal 2 13 8" xfId="303"/>
    <cellStyle name="Normal 2 13 9" xfId="304"/>
    <cellStyle name="Normal 2 13_03 0_Recha._ Aseg._Dev._y Repa. propues." xfId="305"/>
    <cellStyle name="Normal 2 14" xfId="306"/>
    <cellStyle name="Normal 2 14 2" xfId="307"/>
    <cellStyle name="Normal 2 14 3" xfId="308"/>
    <cellStyle name="Normal 2 14 4" xfId="309"/>
    <cellStyle name="Normal 2 14 5" xfId="310"/>
    <cellStyle name="Normal 2 14_03 0_Recha._ Aseg._Dev._y Repa. propues." xfId="311"/>
    <cellStyle name="Normal 2 15" xfId="312"/>
    <cellStyle name="Normal 2 16" xfId="313"/>
    <cellStyle name="Normal 2 16 2" xfId="314"/>
    <cellStyle name="Normal 2 16 3" xfId="315"/>
    <cellStyle name="Normal 2 16 4" xfId="316"/>
    <cellStyle name="Normal 2 16_03 0_Recha._ Aseg._Dev._y Repa. propues." xfId="317"/>
    <cellStyle name="Normal 2 17" xfId="318"/>
    <cellStyle name="Normal 2 17 2" xfId="319"/>
    <cellStyle name="Normal 2 17 3" xfId="320"/>
    <cellStyle name="Normal 2 17 4" xfId="321"/>
    <cellStyle name="Normal 2 17_03 0_Recha._ Aseg._Dev._y Repa. propues." xfId="322"/>
    <cellStyle name="Normal 2 18" xfId="323"/>
    <cellStyle name="Normal 2 19" xfId="324"/>
    <cellStyle name="Normal 2 2" xfId="325"/>
    <cellStyle name="Normal 2 2 10" xfId="326"/>
    <cellStyle name="Normal 2 2 11" xfId="327"/>
    <cellStyle name="Normal 2 2 12" xfId="328"/>
    <cellStyle name="Normal 2 2 13" xfId="329"/>
    <cellStyle name="Normal 2 2 14" xfId="330"/>
    <cellStyle name="Normal 2 2 15" xfId="331"/>
    <cellStyle name="Normal 2 2 16" xfId="332"/>
    <cellStyle name="Normal 2 2 17" xfId="333"/>
    <cellStyle name="Normal 2 2 18" xfId="334"/>
    <cellStyle name="Normal 2 2 19" xfId="335"/>
    <cellStyle name="Normal 2 2 2" xfId="336"/>
    <cellStyle name="Normal 2 2 20" xfId="337"/>
    <cellStyle name="Normal 2 2 3" xfId="338"/>
    <cellStyle name="Normal 2 2 4" xfId="339"/>
    <cellStyle name="Normal 2 2 5" xfId="340"/>
    <cellStyle name="Normal 2 2 6" xfId="341"/>
    <cellStyle name="Normal 2 2 7" xfId="342"/>
    <cellStyle name="Normal 2 2 8" xfId="343"/>
    <cellStyle name="Normal 2 2 9" xfId="344"/>
    <cellStyle name="Normal 2 2_03 0_Recha._ Aseg._Dev._y Repa. propues." xfId="345"/>
    <cellStyle name="Normal 2 20" xfId="346"/>
    <cellStyle name="Normal 2 21" xfId="347"/>
    <cellStyle name="Normal 2 22" xfId="348"/>
    <cellStyle name="Normal 2 23" xfId="349"/>
    <cellStyle name="Normal 2 24" xfId="350"/>
    <cellStyle name="Normal 2 24 2" xfId="351"/>
    <cellStyle name="Normal 2 25" xfId="352"/>
    <cellStyle name="Normal 2 25 2" xfId="353"/>
    <cellStyle name="Normal 2 26" xfId="354"/>
    <cellStyle name="Normal 2 26 2" xfId="355"/>
    <cellStyle name="Normal 2 27" xfId="356"/>
    <cellStyle name="Normal 2 28" xfId="357"/>
    <cellStyle name="Normal 2 29" xfId="358"/>
    <cellStyle name="Normal 2 3" xfId="359"/>
    <cellStyle name="Normal 2 3 10" xfId="360"/>
    <cellStyle name="Normal 2 3 11" xfId="361"/>
    <cellStyle name="Normal 2 3 12" xfId="362"/>
    <cellStyle name="Normal 2 3 13" xfId="363"/>
    <cellStyle name="Normal 2 3 14" xfId="364"/>
    <cellStyle name="Normal 2 3 15" xfId="365"/>
    <cellStyle name="Normal 2 3 16" xfId="366"/>
    <cellStyle name="Normal 2 3 17" xfId="367"/>
    <cellStyle name="Normal 2 3 18" xfId="368"/>
    <cellStyle name="Normal 2 3 19" xfId="369"/>
    <cellStyle name="Normal 2 3 2" xfId="370"/>
    <cellStyle name="Normal 2 3 20" xfId="371"/>
    <cellStyle name="Normal 2 3 3" xfId="372"/>
    <cellStyle name="Normal 2 3 4" xfId="373"/>
    <cellStyle name="Normal 2 3 5" xfId="374"/>
    <cellStyle name="Normal 2 3 6" xfId="375"/>
    <cellStyle name="Normal 2 3 7" xfId="376"/>
    <cellStyle name="Normal 2 3 8" xfId="377"/>
    <cellStyle name="Normal 2 3 9" xfId="378"/>
    <cellStyle name="Normal 2 3_03 0_Recha._ Aseg._Dev._y Repa. propues." xfId="379"/>
    <cellStyle name="Normal 2 30" xfId="380"/>
    <cellStyle name="Normal 2 31" xfId="381"/>
    <cellStyle name="Normal 2 32" xfId="382"/>
    <cellStyle name="Normal 2 4" xfId="383"/>
    <cellStyle name="Normal 2 4 10" xfId="384"/>
    <cellStyle name="Normal 2 4 11" xfId="385"/>
    <cellStyle name="Normal 2 4 12" xfId="386"/>
    <cellStyle name="Normal 2 4 13" xfId="387"/>
    <cellStyle name="Normal 2 4 14" xfId="388"/>
    <cellStyle name="Normal 2 4 15" xfId="389"/>
    <cellStyle name="Normal 2 4 16" xfId="390"/>
    <cellStyle name="Normal 2 4 17" xfId="391"/>
    <cellStyle name="Normal 2 4 18" xfId="392"/>
    <cellStyle name="Normal 2 4 19" xfId="393"/>
    <cellStyle name="Normal 2 4 2" xfId="394"/>
    <cellStyle name="Normal 2 4 20" xfId="395"/>
    <cellStyle name="Normal 2 4 3" xfId="396"/>
    <cellStyle name="Normal 2 4 4" xfId="397"/>
    <cellStyle name="Normal 2 4 5" xfId="398"/>
    <cellStyle name="Normal 2 4 6" xfId="399"/>
    <cellStyle name="Normal 2 4 7" xfId="400"/>
    <cellStyle name="Normal 2 4 8" xfId="401"/>
    <cellStyle name="Normal 2 4 9" xfId="402"/>
    <cellStyle name="Normal 2 5" xfId="403"/>
    <cellStyle name="Normal 2 5 10" xfId="404"/>
    <cellStyle name="Normal 2 5 11" xfId="405"/>
    <cellStyle name="Normal 2 5 12" xfId="406"/>
    <cellStyle name="Normal 2 5 13" xfId="407"/>
    <cellStyle name="Normal 2 5 14" xfId="408"/>
    <cellStyle name="Normal 2 5 15" xfId="409"/>
    <cellStyle name="Normal 2 5 16" xfId="410"/>
    <cellStyle name="Normal 2 5 17" xfId="411"/>
    <cellStyle name="Normal 2 5 18" xfId="412"/>
    <cellStyle name="Normal 2 5 19" xfId="413"/>
    <cellStyle name="Normal 2 5 2" xfId="414"/>
    <cellStyle name="Normal 2 5 20" xfId="415"/>
    <cellStyle name="Normal 2 5 3" xfId="416"/>
    <cellStyle name="Normal 2 5 4" xfId="417"/>
    <cellStyle name="Normal 2 5 5" xfId="418"/>
    <cellStyle name="Normal 2 5 6" xfId="419"/>
    <cellStyle name="Normal 2 5 7" xfId="420"/>
    <cellStyle name="Normal 2 5 8" xfId="421"/>
    <cellStyle name="Normal 2 5 9" xfId="422"/>
    <cellStyle name="Normal 2 6" xfId="423"/>
    <cellStyle name="Normal 2 6 10" xfId="424"/>
    <cellStyle name="Normal 2 6 11" xfId="425"/>
    <cellStyle name="Normal 2 6 12" xfId="426"/>
    <cellStyle name="Normal 2 6 13" xfId="427"/>
    <cellStyle name="Normal 2 6 14" xfId="428"/>
    <cellStyle name="Normal 2 6 15" xfId="429"/>
    <cellStyle name="Normal 2 6 16" xfId="430"/>
    <cellStyle name="Normal 2 6 17" xfId="431"/>
    <cellStyle name="Normal 2 6 18" xfId="432"/>
    <cellStyle name="Normal 2 6 19" xfId="433"/>
    <cellStyle name="Normal 2 6 2" xfId="434"/>
    <cellStyle name="Normal 2 6 20" xfId="435"/>
    <cellStyle name="Normal 2 6 3" xfId="436"/>
    <cellStyle name="Normal 2 6 4" xfId="437"/>
    <cellStyle name="Normal 2 6 5" xfId="438"/>
    <cellStyle name="Normal 2 6 6" xfId="439"/>
    <cellStyle name="Normal 2 6 7" xfId="440"/>
    <cellStyle name="Normal 2 6 8" xfId="441"/>
    <cellStyle name="Normal 2 6 9" xfId="442"/>
    <cellStyle name="Normal 2 7" xfId="443"/>
    <cellStyle name="Normal 2 7 10" xfId="444"/>
    <cellStyle name="Normal 2 7 11" xfId="445"/>
    <cellStyle name="Normal 2 7 12" xfId="446"/>
    <cellStyle name="Normal 2 7 13" xfId="447"/>
    <cellStyle name="Normal 2 7 14" xfId="448"/>
    <cellStyle name="Normal 2 7 15" xfId="449"/>
    <cellStyle name="Normal 2 7 16" xfId="450"/>
    <cellStyle name="Normal 2 7 17" xfId="451"/>
    <cellStyle name="Normal 2 7 18" xfId="452"/>
    <cellStyle name="Normal 2 7 19" xfId="453"/>
    <cellStyle name="Normal 2 7 2" xfId="454"/>
    <cellStyle name="Normal 2 7 20" xfId="455"/>
    <cellStyle name="Normal 2 7 3" xfId="456"/>
    <cellStyle name="Normal 2 7 4" xfId="457"/>
    <cellStyle name="Normal 2 7 5" xfId="458"/>
    <cellStyle name="Normal 2 7 6" xfId="459"/>
    <cellStyle name="Normal 2 7 7" xfId="460"/>
    <cellStyle name="Normal 2 7 8" xfId="461"/>
    <cellStyle name="Normal 2 7 9" xfId="462"/>
    <cellStyle name="Normal 2 8" xfId="463"/>
    <cellStyle name="Normal 2 8 10" xfId="464"/>
    <cellStyle name="Normal 2 8 11" xfId="465"/>
    <cellStyle name="Normal 2 8 12" xfId="466"/>
    <cellStyle name="Normal 2 8 13" xfId="467"/>
    <cellStyle name="Normal 2 8 14" xfId="468"/>
    <cellStyle name="Normal 2 8 15" xfId="469"/>
    <cellStyle name="Normal 2 8 16" xfId="470"/>
    <cellStyle name="Normal 2 8 17" xfId="471"/>
    <cellStyle name="Normal 2 8 18" xfId="472"/>
    <cellStyle name="Normal 2 8 19" xfId="473"/>
    <cellStyle name="Normal 2 8 2" xfId="474"/>
    <cellStyle name="Normal 2 8 20" xfId="475"/>
    <cellStyle name="Normal 2 8 3" xfId="476"/>
    <cellStyle name="Normal 2 8 4" xfId="477"/>
    <cellStyle name="Normal 2 8 5" xfId="478"/>
    <cellStyle name="Normal 2 8 6" xfId="479"/>
    <cellStyle name="Normal 2 8 7" xfId="480"/>
    <cellStyle name="Normal 2 8 8" xfId="481"/>
    <cellStyle name="Normal 2 8 9" xfId="482"/>
    <cellStyle name="Normal 2 9" xfId="483"/>
    <cellStyle name="Normal 2 9 10" xfId="484"/>
    <cellStyle name="Normal 2 9 11" xfId="485"/>
    <cellStyle name="Normal 2 9 12" xfId="486"/>
    <cellStyle name="Normal 2 9 13" xfId="487"/>
    <cellStyle name="Normal 2 9 14" xfId="488"/>
    <cellStyle name="Normal 2 9 15" xfId="489"/>
    <cellStyle name="Normal 2 9 16" xfId="490"/>
    <cellStyle name="Normal 2 9 17" xfId="491"/>
    <cellStyle name="Normal 2 9 18" xfId="492"/>
    <cellStyle name="Normal 2 9 19" xfId="493"/>
    <cellStyle name="Normal 2 9 2" xfId="494"/>
    <cellStyle name="Normal 2 9 20" xfId="495"/>
    <cellStyle name="Normal 2 9 3" xfId="496"/>
    <cellStyle name="Normal 2 9 4" xfId="497"/>
    <cellStyle name="Normal 2 9 5" xfId="498"/>
    <cellStyle name="Normal 2 9 6" xfId="499"/>
    <cellStyle name="Normal 2 9 7" xfId="500"/>
    <cellStyle name="Normal 2 9 8" xfId="501"/>
    <cellStyle name="Normal 2 9 9" xfId="502"/>
    <cellStyle name="Normal 21 2" xfId="503"/>
    <cellStyle name="Normal 21 3" xfId="504"/>
    <cellStyle name="Normal 22 2" xfId="505"/>
    <cellStyle name="Normal 22 3" xfId="506"/>
    <cellStyle name="Normal 23 2" xfId="507"/>
    <cellStyle name="Normal 23 3" xfId="508"/>
    <cellStyle name="Normal 3" xfId="509"/>
    <cellStyle name="Normal 3 10" xfId="510"/>
    <cellStyle name="Normal 3 11" xfId="511"/>
    <cellStyle name="Normal 3 2" xfId="512"/>
    <cellStyle name="Normal 3 3" xfId="513"/>
    <cellStyle name="Normal 3 4" xfId="514"/>
    <cellStyle name="Normal 3 5" xfId="515"/>
    <cellStyle name="Normal 3 6" xfId="516"/>
    <cellStyle name="Normal 3 6 2" xfId="517"/>
    <cellStyle name="Normal 3 6 3" xfId="518"/>
    <cellStyle name="Normal 3 6 4" xfId="519"/>
    <cellStyle name="Normal 3 6_03 0_Recha._ Aseg._Dev._y Repa. propues." xfId="520"/>
    <cellStyle name="Normal 3 7" xfId="521"/>
    <cellStyle name="Normal 3 8" xfId="522"/>
    <cellStyle name="Normal 3 9" xfId="523"/>
    <cellStyle name="Normal 39 2" xfId="524"/>
    <cellStyle name="Normal 4" xfId="525"/>
    <cellStyle name="Normal 4 10" xfId="526"/>
    <cellStyle name="Normal 4 11" xfId="527"/>
    <cellStyle name="Normal 4 12" xfId="528"/>
    <cellStyle name="Normal 4 13" xfId="529"/>
    <cellStyle name="Normal 4 14" xfId="530"/>
    <cellStyle name="Normal 4 15" xfId="531"/>
    <cellStyle name="Normal 4 16" xfId="532"/>
    <cellStyle name="Normal 4 17" xfId="533"/>
    <cellStyle name="Normal 4 18" xfId="534"/>
    <cellStyle name="Normal 4 19" xfId="535"/>
    <cellStyle name="Normal 4 2" xfId="536"/>
    <cellStyle name="Normal 4 20" xfId="537"/>
    <cellStyle name="Normal 4 21" xfId="538"/>
    <cellStyle name="Normal 4 22" xfId="539"/>
    <cellStyle name="Normal 4 23" xfId="540"/>
    <cellStyle name="Normal 4 3" xfId="541"/>
    <cellStyle name="Normal 4 4" xfId="542"/>
    <cellStyle name="Normal 4 5" xfId="543"/>
    <cellStyle name="Normal 4 6" xfId="544"/>
    <cellStyle name="Normal 4 7" xfId="545"/>
    <cellStyle name="Normal 4 8" xfId="546"/>
    <cellStyle name="Normal 4 9" xfId="547"/>
    <cellStyle name="Normal 5" xfId="548"/>
    <cellStyle name="Normal 5 10" xfId="549"/>
    <cellStyle name="Normal 5 11" xfId="550"/>
    <cellStyle name="Normal 5 12" xfId="551"/>
    <cellStyle name="Normal 5 13" xfId="552"/>
    <cellStyle name="Normal 5 14" xfId="553"/>
    <cellStyle name="Normal 5 15" xfId="554"/>
    <cellStyle name="Normal 5 16" xfId="555"/>
    <cellStyle name="Normal 5 17" xfId="556"/>
    <cellStyle name="Normal 5 18" xfId="557"/>
    <cellStyle name="Normal 5 19" xfId="558"/>
    <cellStyle name="Normal 5 2" xfId="559"/>
    <cellStyle name="Normal 5 20" xfId="560"/>
    <cellStyle name="Normal 5 3" xfId="561"/>
    <cellStyle name="Normal 5 4" xfId="562"/>
    <cellStyle name="Normal 5 5" xfId="563"/>
    <cellStyle name="Normal 5 6" xfId="564"/>
    <cellStyle name="Normal 5 6 2" xfId="565"/>
    <cellStyle name="Normal 5 6 3" xfId="566"/>
    <cellStyle name="Normal 5 6 4" xfId="567"/>
    <cellStyle name="Normal 5 6 5" xfId="568"/>
    <cellStyle name="Normal 5 6_03 0_Recha._ Aseg._Dev._y Repa. propues." xfId="569"/>
    <cellStyle name="Normal 5 7" xfId="570"/>
    <cellStyle name="Normal 5 7 2" xfId="571"/>
    <cellStyle name="Normal 5 7 3" xfId="572"/>
    <cellStyle name="Normal 5 7 4" xfId="573"/>
    <cellStyle name="Normal 5 7 5" xfId="574"/>
    <cellStyle name="Normal 5 7_03 0_Recha._ Aseg._Dev._y Repa. propues." xfId="575"/>
    <cellStyle name="Normal 5 8" xfId="576"/>
    <cellStyle name="Normal 5 8 2" xfId="577"/>
    <cellStyle name="Normal 5 8 3" xfId="578"/>
    <cellStyle name="Normal 5 8 4" xfId="579"/>
    <cellStyle name="Normal 5 8 5" xfId="580"/>
    <cellStyle name="Normal 5 8_03 0_Recha._ Aseg._Dev._y Repa. propues." xfId="581"/>
    <cellStyle name="Normal 5 9" xfId="582"/>
    <cellStyle name="Normal 6 2" xfId="583"/>
    <cellStyle name="Normal 6 3" xfId="584"/>
    <cellStyle name="Normal 7 2" xfId="585"/>
    <cellStyle name="Normal 7 3" xfId="586"/>
    <cellStyle name="Normal 7 4" xfId="587"/>
    <cellStyle name="Normal 7 5" xfId="588"/>
    <cellStyle name="Normal 7 6" xfId="589"/>
    <cellStyle name="Normal 7 7" xfId="590"/>
    <cellStyle name="Normal 8" xfId="591"/>
    <cellStyle name="Normal 8 10" xfId="592"/>
    <cellStyle name="Normal 8 11" xfId="593"/>
    <cellStyle name="Normal 8 12" xfId="594"/>
    <cellStyle name="Normal 8 13" xfId="595"/>
    <cellStyle name="Normal 8 14" xfId="596"/>
    <cellStyle name="Normal 8 15" xfId="597"/>
    <cellStyle name="Normal 8 16" xfId="598"/>
    <cellStyle name="Normal 8 17" xfId="599"/>
    <cellStyle name="Normal 8 18" xfId="600"/>
    <cellStyle name="Normal 8 19" xfId="601"/>
    <cellStyle name="Normal 8 2" xfId="602"/>
    <cellStyle name="Normal 8 20" xfId="603"/>
    <cellStyle name="Normal 8 3" xfId="604"/>
    <cellStyle name="Normal 8 4" xfId="605"/>
    <cellStyle name="Normal 8 5" xfId="606"/>
    <cellStyle name="Normal 8 6" xfId="607"/>
    <cellStyle name="Normal 8 7" xfId="608"/>
    <cellStyle name="Normal 8 8" xfId="609"/>
    <cellStyle name="Normal 8 9" xfId="610"/>
    <cellStyle name="Normal_Hoja1" xfId="611"/>
    <cellStyle name="Notas" xfId="612"/>
    <cellStyle name="Notas 10" xfId="613"/>
    <cellStyle name="Notas 10 2" xfId="614"/>
    <cellStyle name="Notas 11" xfId="615"/>
    <cellStyle name="Notas 11 2" xfId="616"/>
    <cellStyle name="Notas 12" xfId="617"/>
    <cellStyle name="Notas 12 2" xfId="618"/>
    <cellStyle name="Notas 13" xfId="619"/>
    <cellStyle name="Notas 14" xfId="620"/>
    <cellStyle name="Notas 15" xfId="621"/>
    <cellStyle name="Notas 16" xfId="622"/>
    <cellStyle name="Notas 17" xfId="623"/>
    <cellStyle name="Notas 18" xfId="624"/>
    <cellStyle name="Notas 19" xfId="625"/>
    <cellStyle name="Notas 2" xfId="626"/>
    <cellStyle name="Notas 2 2" xfId="627"/>
    <cellStyle name="Notas 20" xfId="628"/>
    <cellStyle name="Notas 21" xfId="629"/>
    <cellStyle name="Notas 22" xfId="630"/>
    <cellStyle name="Notas 23" xfId="631"/>
    <cellStyle name="Notas 24" xfId="632"/>
    <cellStyle name="Notas 25" xfId="633"/>
    <cellStyle name="Notas 26" xfId="634"/>
    <cellStyle name="Notas 27" xfId="635"/>
    <cellStyle name="Notas 28" xfId="636"/>
    <cellStyle name="Notas 29" xfId="637"/>
    <cellStyle name="Notas 3" xfId="638"/>
    <cellStyle name="Notas 3 2" xfId="639"/>
    <cellStyle name="Notas 30" xfId="640"/>
    <cellStyle name="Notas 31" xfId="641"/>
    <cellStyle name="Notas 32" xfId="642"/>
    <cellStyle name="Notas 4" xfId="643"/>
    <cellStyle name="Notas 4 2" xfId="644"/>
    <cellStyle name="Notas 5" xfId="645"/>
    <cellStyle name="Notas 5 2" xfId="646"/>
    <cellStyle name="Notas 6" xfId="647"/>
    <cellStyle name="Notas 6 2" xfId="648"/>
    <cellStyle name="Notas 7" xfId="649"/>
    <cellStyle name="Notas 7 2" xfId="650"/>
    <cellStyle name="Notas 8" xfId="651"/>
    <cellStyle name="Notas 8 2" xfId="652"/>
    <cellStyle name="Notas 9" xfId="653"/>
    <cellStyle name="Notas 9 2" xfId="654"/>
    <cellStyle name="Percent" xfId="655"/>
    <cellStyle name="Salida" xfId="656"/>
    <cellStyle name="sangria_n1" xfId="657"/>
    <cellStyle name="style1460421453095" xfId="658"/>
    <cellStyle name="style1464734628201" xfId="659"/>
    <cellStyle name="style1464734628272" xfId="660"/>
    <cellStyle name="style1464734628845" xfId="661"/>
    <cellStyle name="style1464734628908" xfId="662"/>
    <cellStyle name="style1467335206565" xfId="663"/>
    <cellStyle name="style1469668702223" xfId="664"/>
    <cellStyle name="style1469668702306" xfId="665"/>
    <cellStyle name="style1485300533010" xfId="666"/>
    <cellStyle name="style1485300533106" xfId="667"/>
    <cellStyle name="style1490745281421" xfId="668"/>
    <cellStyle name="style1509130612749" xfId="669"/>
    <cellStyle name="style1509130612868" xfId="670"/>
    <cellStyle name="style1524879794544" xfId="671"/>
    <cellStyle name="style1524879794591" xfId="672"/>
    <cellStyle name="style1532636481237" xfId="673"/>
    <cellStyle name="style1532636482676" xfId="674"/>
    <cellStyle name="style1532636482723" xfId="675"/>
    <cellStyle name="style1538010225499" xfId="676"/>
    <cellStyle name="style1553798407321" xfId="677"/>
    <cellStyle name="style1559337998694" xfId="678"/>
    <cellStyle name="style1559337998741" xfId="679"/>
    <cellStyle name="style1559338305461" xfId="680"/>
    <cellStyle name="style1559338305508" xfId="681"/>
    <cellStyle name="style1559338305586" xfId="682"/>
    <cellStyle name="style1559338305633" xfId="683"/>
    <cellStyle name="style1573078145135" xfId="684"/>
    <cellStyle name="style1573078145166" xfId="685"/>
    <cellStyle name="Texto de advertencia" xfId="686"/>
    <cellStyle name="Texto explicativo" xfId="687"/>
    <cellStyle name="Título" xfId="688"/>
    <cellStyle name="Título 1" xfId="689"/>
    <cellStyle name="Título 2" xfId="690"/>
    <cellStyle name="Título 3" xfId="691"/>
    <cellStyle name="Total" xfId="6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ros\Macro%20para%20actualizar%20logos%20201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T127"/>
  <sheetViews>
    <sheetView tabSelected="1" zoomScaleSheetLayoutView="130" zoomScalePageLayoutView="0" workbookViewId="0" topLeftCell="A1">
      <selection activeCell="U5" sqref="U5"/>
    </sheetView>
  </sheetViews>
  <sheetFormatPr defaultColWidth="11.421875" defaultRowHeight="15"/>
  <cols>
    <col min="1" max="1" width="1.7109375" style="0" customWidth="1"/>
    <col min="2" max="2" width="25.57421875" style="0" customWidth="1"/>
    <col min="3" max="14" width="7.421875" style="45" customWidth="1"/>
    <col min="15" max="15" width="0.9921875" style="45" customWidth="1"/>
    <col min="16" max="17" width="6.8515625" style="45" customWidth="1"/>
    <col min="18" max="18" width="8.57421875" style="45" bestFit="1" customWidth="1"/>
    <col min="19" max="19" width="0.5625" style="45" customWidth="1"/>
  </cols>
  <sheetData>
    <row r="1" spans="1:19" ht="8.25" customHeight="1">
      <c r="A1" s="1"/>
      <c r="C1" s="2"/>
      <c r="D1" s="2"/>
      <c r="E1" s="2"/>
      <c r="F1" s="2"/>
      <c r="G1" s="2"/>
      <c r="H1" s="2"/>
      <c r="I1" s="2"/>
      <c r="J1" s="2"/>
      <c r="K1" s="2"/>
      <c r="L1" s="2"/>
      <c r="M1" s="2"/>
      <c r="N1" s="2"/>
      <c r="O1" s="2"/>
      <c r="P1" s="2"/>
      <c r="Q1" s="2"/>
      <c r="R1" s="2"/>
      <c r="S1" s="2"/>
    </row>
    <row r="2" spans="2:19" ht="47.25" customHeight="1">
      <c r="B2" s="54" t="s">
        <v>0</v>
      </c>
      <c r="C2" s="54"/>
      <c r="D2" s="54"/>
      <c r="E2" s="54"/>
      <c r="F2" s="54"/>
      <c r="G2" s="54"/>
      <c r="H2" s="54"/>
      <c r="I2" s="54"/>
      <c r="J2" s="54"/>
      <c r="K2" s="54"/>
      <c r="L2" s="54"/>
      <c r="M2" s="54"/>
      <c r="N2" s="54"/>
      <c r="O2" s="54"/>
      <c r="P2" s="54"/>
      <c r="Q2" s="54"/>
      <c r="R2" s="54"/>
      <c r="S2" s="54"/>
    </row>
    <row r="3" spans="2:19" s="3" customFormat="1" ht="6" customHeight="1">
      <c r="B3" s="4"/>
      <c r="C3" s="5"/>
      <c r="D3" s="5"/>
      <c r="E3" s="5"/>
      <c r="F3" s="5"/>
      <c r="G3" s="5"/>
      <c r="H3" s="5"/>
      <c r="I3" s="5"/>
      <c r="J3" s="5"/>
      <c r="K3" s="5"/>
      <c r="L3" s="5"/>
      <c r="M3" s="5"/>
      <c r="N3" s="5"/>
      <c r="O3" s="5"/>
      <c r="P3" s="5"/>
      <c r="Q3" s="5"/>
      <c r="R3" s="5"/>
      <c r="S3" s="5"/>
    </row>
    <row r="4" spans="2:19" ht="12" customHeight="1" thickBot="1">
      <c r="B4" s="6"/>
      <c r="C4" s="7"/>
      <c r="D4" s="7"/>
      <c r="E4" s="7"/>
      <c r="F4" s="7"/>
      <c r="G4" s="7"/>
      <c r="H4" s="7"/>
      <c r="I4" s="7"/>
      <c r="J4" s="7"/>
      <c r="K4" s="7"/>
      <c r="L4" s="7"/>
      <c r="M4" s="7"/>
      <c r="N4" s="7"/>
      <c r="O4" s="7"/>
      <c r="P4" s="7"/>
      <c r="Q4" s="7"/>
      <c r="R4" s="7"/>
      <c r="S4" s="7"/>
    </row>
    <row r="5" spans="2:19" ht="55.5" customHeight="1">
      <c r="B5" s="55" t="s">
        <v>1</v>
      </c>
      <c r="C5" s="57" t="s">
        <v>2</v>
      </c>
      <c r="D5" s="58"/>
      <c r="E5" s="57" t="s">
        <v>3</v>
      </c>
      <c r="F5" s="58"/>
      <c r="G5" s="57" t="s">
        <v>4</v>
      </c>
      <c r="H5" s="58"/>
      <c r="I5" s="57" t="s">
        <v>5</v>
      </c>
      <c r="J5" s="58"/>
      <c r="K5" s="57" t="s">
        <v>6</v>
      </c>
      <c r="L5" s="58"/>
      <c r="M5" s="57" t="s">
        <v>7</v>
      </c>
      <c r="N5" s="58"/>
      <c r="O5" s="59" t="s">
        <v>8</v>
      </c>
      <c r="P5" s="59"/>
      <c r="Q5" s="60"/>
      <c r="R5" s="61" t="s">
        <v>9</v>
      </c>
      <c r="S5"/>
    </row>
    <row r="6" spans="2:19" ht="22.5" customHeight="1">
      <c r="B6" s="56" t="s">
        <v>10</v>
      </c>
      <c r="C6" s="8" t="s">
        <v>11</v>
      </c>
      <c r="D6" s="8" t="s">
        <v>12</v>
      </c>
      <c r="E6" s="8" t="s">
        <v>11</v>
      </c>
      <c r="F6" s="8" t="s">
        <v>12</v>
      </c>
      <c r="G6" s="8" t="s">
        <v>11</v>
      </c>
      <c r="H6" s="8" t="s">
        <v>12</v>
      </c>
      <c r="I6" s="8" t="s">
        <v>11</v>
      </c>
      <c r="J6" s="8" t="s">
        <v>12</v>
      </c>
      <c r="K6" s="8" t="s">
        <v>11</v>
      </c>
      <c r="L6" s="8" t="s">
        <v>12</v>
      </c>
      <c r="M6" s="8" t="s">
        <v>11</v>
      </c>
      <c r="N6" s="8" t="s">
        <v>12</v>
      </c>
      <c r="O6" s="49" t="s">
        <v>11</v>
      </c>
      <c r="P6" s="50"/>
      <c r="Q6" s="8" t="s">
        <v>12</v>
      </c>
      <c r="R6" s="62"/>
      <c r="S6"/>
    </row>
    <row r="7" spans="2:19" ht="6" customHeight="1">
      <c r="B7" s="9"/>
      <c r="C7" s="10"/>
      <c r="D7" s="10"/>
      <c r="E7" s="10"/>
      <c r="F7" s="10"/>
      <c r="G7" s="10"/>
      <c r="H7" s="10"/>
      <c r="I7" s="10"/>
      <c r="J7" s="10"/>
      <c r="K7" s="10"/>
      <c r="L7" s="10"/>
      <c r="M7" s="10"/>
      <c r="N7" s="10"/>
      <c r="O7" s="10"/>
      <c r="P7" s="10"/>
      <c r="Q7" s="10"/>
      <c r="R7" s="11"/>
      <c r="S7"/>
    </row>
    <row r="8" spans="2:19" ht="12" customHeight="1">
      <c r="B8" s="12" t="s">
        <v>9</v>
      </c>
      <c r="C8" s="13">
        <f aca="true" t="shared" si="0" ref="C8:N8">C10+C54+C41+C63+C82</f>
        <v>1233</v>
      </c>
      <c r="D8" s="13">
        <f t="shared" si="0"/>
        <v>441</v>
      </c>
      <c r="E8" s="13">
        <f t="shared" si="0"/>
        <v>1475</v>
      </c>
      <c r="F8" s="13">
        <f t="shared" si="0"/>
        <v>385</v>
      </c>
      <c r="G8" s="13">
        <f t="shared" si="0"/>
        <v>1711</v>
      </c>
      <c r="H8" s="13">
        <f t="shared" si="0"/>
        <v>898</v>
      </c>
      <c r="I8" s="13">
        <f t="shared" si="0"/>
        <v>14</v>
      </c>
      <c r="J8" s="13">
        <f t="shared" si="0"/>
        <v>3</v>
      </c>
      <c r="K8" s="13">
        <f t="shared" si="0"/>
        <v>6459</v>
      </c>
      <c r="L8" s="13">
        <f t="shared" si="0"/>
        <v>5097</v>
      </c>
      <c r="M8" s="13">
        <f t="shared" si="0"/>
        <v>3</v>
      </c>
      <c r="N8" s="13">
        <f t="shared" si="0"/>
        <v>3</v>
      </c>
      <c r="O8" s="13"/>
      <c r="P8" s="13">
        <f>P10+P54+P41+P63+P82</f>
        <v>10895</v>
      </c>
      <c r="Q8" s="13">
        <f>Q10+Q54+Q41+Q63+Q82</f>
        <v>6827</v>
      </c>
      <c r="R8" s="14">
        <f>SUM(P8:Q8)</f>
        <v>17722</v>
      </c>
      <c r="S8"/>
    </row>
    <row r="9" spans="1:20" s="18" customFormat="1" ht="6" customHeight="1">
      <c r="A9"/>
      <c r="B9" s="9"/>
      <c r="C9" s="15"/>
      <c r="D9" s="15"/>
      <c r="E9" s="15"/>
      <c r="F9" s="15"/>
      <c r="G9" s="15"/>
      <c r="H9" s="15"/>
      <c r="I9" s="15"/>
      <c r="J9" s="15"/>
      <c r="K9" s="15"/>
      <c r="L9" s="15"/>
      <c r="M9" s="15"/>
      <c r="N9" s="15"/>
      <c r="O9" s="15"/>
      <c r="P9" s="16"/>
      <c r="Q9" s="16"/>
      <c r="R9" s="17"/>
      <c r="S9"/>
      <c r="T9"/>
    </row>
    <row r="10" spans="1:20" s="18" customFormat="1" ht="12" customHeight="1">
      <c r="A10"/>
      <c r="B10" s="19" t="s">
        <v>13</v>
      </c>
      <c r="C10" s="13">
        <f aca="true" t="shared" si="1" ref="C10:N10">C12+C25+C16+C31</f>
        <v>1215</v>
      </c>
      <c r="D10" s="13">
        <f t="shared" si="1"/>
        <v>432</v>
      </c>
      <c r="E10" s="13">
        <f t="shared" si="1"/>
        <v>1474</v>
      </c>
      <c r="F10" s="13">
        <f t="shared" si="1"/>
        <v>385</v>
      </c>
      <c r="G10" s="13">
        <f t="shared" si="1"/>
        <v>1705</v>
      </c>
      <c r="H10" s="13">
        <f t="shared" si="1"/>
        <v>896</v>
      </c>
      <c r="I10" s="13">
        <f t="shared" si="1"/>
        <v>14</v>
      </c>
      <c r="J10" s="13">
        <f t="shared" si="1"/>
        <v>3</v>
      </c>
      <c r="K10" s="13">
        <f t="shared" si="1"/>
        <v>6381</v>
      </c>
      <c r="L10" s="13">
        <f t="shared" si="1"/>
        <v>5071</v>
      </c>
      <c r="M10" s="13">
        <f t="shared" si="1"/>
        <v>3</v>
      </c>
      <c r="N10" s="13">
        <f t="shared" si="1"/>
        <v>3</v>
      </c>
      <c r="O10" s="13"/>
      <c r="P10" s="13">
        <f>P12+P25+P16+P31</f>
        <v>10792</v>
      </c>
      <c r="Q10" s="13">
        <f>Q12+Q25+Q16+Q31</f>
        <v>6790</v>
      </c>
      <c r="R10" s="14">
        <f>SUM(P10:Q10)</f>
        <v>17582</v>
      </c>
      <c r="S10"/>
      <c r="T10"/>
    </row>
    <row r="11" spans="1:20" s="18" customFormat="1" ht="6" customHeight="1">
      <c r="A11"/>
      <c r="B11" s="20"/>
      <c r="C11" s="15"/>
      <c r="D11" s="15"/>
      <c r="E11" s="15"/>
      <c r="F11" s="15"/>
      <c r="G11" s="15"/>
      <c r="H11" s="15"/>
      <c r="I11" s="15"/>
      <c r="J11" s="15"/>
      <c r="K11" s="15"/>
      <c r="L11" s="15"/>
      <c r="M11" s="15"/>
      <c r="N11" s="15"/>
      <c r="O11" s="15"/>
      <c r="P11" s="16"/>
      <c r="Q11" s="16"/>
      <c r="R11" s="17"/>
      <c r="S11"/>
      <c r="T11"/>
    </row>
    <row r="12" spans="1:20" s="18" customFormat="1" ht="12" customHeight="1">
      <c r="A12"/>
      <c r="B12" s="21" t="s">
        <v>14</v>
      </c>
      <c r="C12" s="13">
        <f>SUM(C13:C15)</f>
        <v>12</v>
      </c>
      <c r="D12" s="13">
        <f aca="true" t="shared" si="2" ref="D12:N12">SUM(D13:D15)</f>
        <v>16</v>
      </c>
      <c r="E12" s="13">
        <f t="shared" si="2"/>
        <v>0</v>
      </c>
      <c r="F12" s="13">
        <f t="shared" si="2"/>
        <v>0</v>
      </c>
      <c r="G12" s="13">
        <f t="shared" si="2"/>
        <v>0</v>
      </c>
      <c r="H12" s="13">
        <f t="shared" si="2"/>
        <v>0</v>
      </c>
      <c r="I12" s="13">
        <f t="shared" si="2"/>
        <v>0</v>
      </c>
      <c r="J12" s="13">
        <f t="shared" si="2"/>
        <v>0</v>
      </c>
      <c r="K12" s="13">
        <f t="shared" si="2"/>
        <v>5</v>
      </c>
      <c r="L12" s="13">
        <f t="shared" si="2"/>
        <v>6</v>
      </c>
      <c r="M12" s="13">
        <f t="shared" si="2"/>
        <v>0</v>
      </c>
      <c r="N12" s="13">
        <f t="shared" si="2"/>
        <v>0</v>
      </c>
      <c r="O12" s="13"/>
      <c r="P12" s="13">
        <f>SUM(P13:P15)</f>
        <v>17</v>
      </c>
      <c r="Q12" s="13">
        <f>SUM(Q13:Q15)</f>
        <v>22</v>
      </c>
      <c r="R12" s="14">
        <f>SUM(P12:Q12)</f>
        <v>39</v>
      </c>
      <c r="S12"/>
      <c r="T12"/>
    </row>
    <row r="13" spans="1:20" s="18" customFormat="1" ht="12" customHeight="1">
      <c r="A13"/>
      <c r="B13" s="22" t="s">
        <v>15</v>
      </c>
      <c r="C13" s="23">
        <v>1</v>
      </c>
      <c r="D13" s="23">
        <v>1</v>
      </c>
      <c r="E13" s="23">
        <v>0</v>
      </c>
      <c r="F13" s="23">
        <v>0</v>
      </c>
      <c r="G13" s="23">
        <v>0</v>
      </c>
      <c r="H13" s="23">
        <v>0</v>
      </c>
      <c r="I13" s="23">
        <v>0</v>
      </c>
      <c r="J13" s="23">
        <v>0</v>
      </c>
      <c r="K13" s="23">
        <v>1</v>
      </c>
      <c r="L13" s="23">
        <v>0</v>
      </c>
      <c r="M13" s="23">
        <v>0</v>
      </c>
      <c r="N13" s="23">
        <v>0</v>
      </c>
      <c r="O13" s="23"/>
      <c r="P13" s="24">
        <f>_xlfn.SUMIFS(C13:N13,C$6:N$6,O$6)</f>
        <v>2</v>
      </c>
      <c r="Q13" s="24">
        <f>_xlfn.SUMIFS(B13:N13,B$6:N$6,Q$6)</f>
        <v>1</v>
      </c>
      <c r="R13" s="14">
        <f>SUM(P13:Q13)</f>
        <v>3</v>
      </c>
      <c r="S13"/>
      <c r="T13"/>
    </row>
    <row r="14" spans="1:20" s="18" customFormat="1" ht="12" customHeight="1">
      <c r="A14"/>
      <c r="B14" s="22" t="s">
        <v>16</v>
      </c>
      <c r="C14" s="23">
        <v>11</v>
      </c>
      <c r="D14" s="23">
        <v>15</v>
      </c>
      <c r="E14" s="23">
        <v>0</v>
      </c>
      <c r="F14" s="23">
        <v>0</v>
      </c>
      <c r="G14" s="23">
        <v>0</v>
      </c>
      <c r="H14" s="23">
        <v>0</v>
      </c>
      <c r="I14" s="23">
        <v>0</v>
      </c>
      <c r="J14" s="23">
        <v>0</v>
      </c>
      <c r="K14" s="23">
        <v>4</v>
      </c>
      <c r="L14" s="23">
        <v>6</v>
      </c>
      <c r="M14" s="23">
        <v>0</v>
      </c>
      <c r="N14" s="23">
        <v>0</v>
      </c>
      <c r="O14" s="23"/>
      <c r="P14" s="24">
        <f>_xlfn.SUMIFS(C14:N14,C$6:N$6,O$6)</f>
        <v>15</v>
      </c>
      <c r="Q14" s="24">
        <f>_xlfn.SUMIFS(B14:N14,B$6:N$6,Q$6)</f>
        <v>21</v>
      </c>
      <c r="R14" s="14">
        <f>SUM(P14:Q14)</f>
        <v>36</v>
      </c>
      <c r="S14"/>
      <c r="T14"/>
    </row>
    <row r="15" spans="1:20" s="18" customFormat="1" ht="6" customHeight="1">
      <c r="A15"/>
      <c r="B15" s="20"/>
      <c r="C15" s="15"/>
      <c r="D15" s="15"/>
      <c r="E15" s="15"/>
      <c r="F15" s="15"/>
      <c r="G15" s="15"/>
      <c r="H15" s="15"/>
      <c r="I15" s="15"/>
      <c r="J15" s="15"/>
      <c r="K15" s="15"/>
      <c r="L15" s="15"/>
      <c r="M15" s="15"/>
      <c r="N15" s="15"/>
      <c r="O15" s="15"/>
      <c r="P15" s="16"/>
      <c r="Q15" s="16"/>
      <c r="R15" s="17"/>
      <c r="S15"/>
      <c r="T15"/>
    </row>
    <row r="16" spans="1:20" s="18" customFormat="1" ht="12" customHeight="1">
      <c r="A16"/>
      <c r="B16" s="21" t="s">
        <v>17</v>
      </c>
      <c r="C16" s="13">
        <f>SUM(C17:C24)</f>
        <v>1139</v>
      </c>
      <c r="D16" s="13">
        <f aca="true" t="shared" si="3" ref="D16:N16">SUM(D17:D24)</f>
        <v>374</v>
      </c>
      <c r="E16" s="13">
        <f t="shared" si="3"/>
        <v>1473</v>
      </c>
      <c r="F16" s="13">
        <f t="shared" si="3"/>
        <v>384</v>
      </c>
      <c r="G16" s="13">
        <f t="shared" si="3"/>
        <v>1664</v>
      </c>
      <c r="H16" s="13">
        <f t="shared" si="3"/>
        <v>853</v>
      </c>
      <c r="I16" s="13">
        <f t="shared" si="3"/>
        <v>13</v>
      </c>
      <c r="J16" s="13">
        <f t="shared" si="3"/>
        <v>3</v>
      </c>
      <c r="K16" s="13">
        <f t="shared" si="3"/>
        <v>4275</v>
      </c>
      <c r="L16" s="13">
        <f t="shared" si="3"/>
        <v>2877</v>
      </c>
      <c r="M16" s="13">
        <f t="shared" si="3"/>
        <v>1</v>
      </c>
      <c r="N16" s="13">
        <f t="shared" si="3"/>
        <v>1</v>
      </c>
      <c r="O16" s="13"/>
      <c r="P16" s="13">
        <f>SUM(P17:P24)</f>
        <v>8565</v>
      </c>
      <c r="Q16" s="13">
        <f>SUM(Q17:Q24)</f>
        <v>4492</v>
      </c>
      <c r="R16" s="14">
        <f aca="true" t="shared" si="4" ref="R16:R23">SUM(P16:Q16)</f>
        <v>13057</v>
      </c>
      <c r="S16"/>
      <c r="T16"/>
    </row>
    <row r="17" spans="1:20" s="18" customFormat="1" ht="12" customHeight="1">
      <c r="A17"/>
      <c r="B17" s="22" t="s">
        <v>18</v>
      </c>
      <c r="C17" s="23">
        <v>1</v>
      </c>
      <c r="D17" s="23">
        <v>2</v>
      </c>
      <c r="E17" s="23">
        <v>0</v>
      </c>
      <c r="F17" s="23">
        <v>0</v>
      </c>
      <c r="G17" s="23">
        <v>1</v>
      </c>
      <c r="H17" s="23">
        <v>0</v>
      </c>
      <c r="I17" s="23">
        <v>0</v>
      </c>
      <c r="J17" s="23">
        <v>0</v>
      </c>
      <c r="K17" s="23">
        <v>2</v>
      </c>
      <c r="L17" s="23">
        <v>0</v>
      </c>
      <c r="M17" s="23">
        <v>0</v>
      </c>
      <c r="N17" s="23">
        <v>0</v>
      </c>
      <c r="O17" s="23"/>
      <c r="P17" s="24">
        <f aca="true" t="shared" si="5" ref="P17:P23">_xlfn.SUMIFS(C17:N17,C$6:N$6,O$6)</f>
        <v>4</v>
      </c>
      <c r="Q17" s="24">
        <f aca="true" t="shared" si="6" ref="Q17:Q23">_xlfn.SUMIFS(B17:N17,B$6:N$6,Q$6)</f>
        <v>2</v>
      </c>
      <c r="R17" s="14">
        <f t="shared" si="4"/>
        <v>6</v>
      </c>
      <c r="S17"/>
      <c r="T17"/>
    </row>
    <row r="18" spans="1:20" s="18" customFormat="1" ht="12" customHeight="1">
      <c r="A18"/>
      <c r="B18" s="22" t="s">
        <v>19</v>
      </c>
      <c r="C18" s="23">
        <v>0</v>
      </c>
      <c r="D18" s="23">
        <v>0</v>
      </c>
      <c r="E18" s="23">
        <v>0</v>
      </c>
      <c r="F18" s="23">
        <v>0</v>
      </c>
      <c r="G18" s="23">
        <v>1</v>
      </c>
      <c r="H18" s="23">
        <v>1</v>
      </c>
      <c r="I18" s="23">
        <v>0</v>
      </c>
      <c r="J18" s="23">
        <v>0</v>
      </c>
      <c r="K18" s="23">
        <v>2</v>
      </c>
      <c r="L18" s="23">
        <v>0</v>
      </c>
      <c r="M18" s="23">
        <v>0</v>
      </c>
      <c r="N18" s="23">
        <v>0</v>
      </c>
      <c r="O18" s="23"/>
      <c r="P18" s="24">
        <f t="shared" si="5"/>
        <v>3</v>
      </c>
      <c r="Q18" s="24">
        <f t="shared" si="6"/>
        <v>1</v>
      </c>
      <c r="R18" s="14">
        <f t="shared" si="4"/>
        <v>4</v>
      </c>
      <c r="S18"/>
      <c r="T18"/>
    </row>
    <row r="19" spans="1:20" s="18" customFormat="1" ht="12" customHeight="1">
      <c r="A19"/>
      <c r="B19" s="22" t="s">
        <v>20</v>
      </c>
      <c r="C19" s="23">
        <v>243</v>
      </c>
      <c r="D19" s="23">
        <v>85</v>
      </c>
      <c r="E19" s="23">
        <v>279</v>
      </c>
      <c r="F19" s="23">
        <v>82</v>
      </c>
      <c r="G19" s="23">
        <v>456</v>
      </c>
      <c r="H19" s="23">
        <v>281</v>
      </c>
      <c r="I19" s="23">
        <v>1</v>
      </c>
      <c r="J19" s="23">
        <v>2</v>
      </c>
      <c r="K19" s="23">
        <v>1341</v>
      </c>
      <c r="L19" s="23">
        <v>925</v>
      </c>
      <c r="M19" s="23">
        <v>1</v>
      </c>
      <c r="N19" s="23">
        <v>0</v>
      </c>
      <c r="O19" s="23"/>
      <c r="P19" s="24">
        <f t="shared" si="5"/>
        <v>2321</v>
      </c>
      <c r="Q19" s="24">
        <f t="shared" si="6"/>
        <v>1375</v>
      </c>
      <c r="R19" s="14">
        <f t="shared" si="4"/>
        <v>3696</v>
      </c>
      <c r="S19"/>
      <c r="T19"/>
    </row>
    <row r="20" spans="1:20" s="18" customFormat="1" ht="12" customHeight="1">
      <c r="A20"/>
      <c r="B20" s="22" t="s">
        <v>21</v>
      </c>
      <c r="C20" s="23">
        <v>90</v>
      </c>
      <c r="D20" s="23">
        <v>35</v>
      </c>
      <c r="E20" s="23">
        <v>127</v>
      </c>
      <c r="F20" s="23">
        <v>32</v>
      </c>
      <c r="G20" s="23">
        <v>221</v>
      </c>
      <c r="H20" s="23">
        <v>89</v>
      </c>
      <c r="I20" s="23">
        <v>1</v>
      </c>
      <c r="J20" s="23">
        <v>0</v>
      </c>
      <c r="K20" s="23">
        <v>263</v>
      </c>
      <c r="L20" s="23">
        <v>249</v>
      </c>
      <c r="M20" s="23">
        <v>0</v>
      </c>
      <c r="N20" s="23">
        <v>0</v>
      </c>
      <c r="O20" s="23"/>
      <c r="P20" s="24">
        <f t="shared" si="5"/>
        <v>702</v>
      </c>
      <c r="Q20" s="24">
        <f t="shared" si="6"/>
        <v>405</v>
      </c>
      <c r="R20" s="14">
        <f t="shared" si="4"/>
        <v>1107</v>
      </c>
      <c r="S20"/>
      <c r="T20"/>
    </row>
    <row r="21" spans="1:20" s="18" customFormat="1" ht="12" customHeight="1">
      <c r="A21"/>
      <c r="B21" s="22" t="s">
        <v>22</v>
      </c>
      <c r="C21" s="23">
        <v>784</v>
      </c>
      <c r="D21" s="23">
        <v>248</v>
      </c>
      <c r="E21" s="23">
        <v>1055</v>
      </c>
      <c r="F21" s="23">
        <v>267</v>
      </c>
      <c r="G21" s="23">
        <v>871</v>
      </c>
      <c r="H21" s="23">
        <v>451</v>
      </c>
      <c r="I21" s="23">
        <v>11</v>
      </c>
      <c r="J21" s="23">
        <v>1</v>
      </c>
      <c r="K21" s="23">
        <v>2393</v>
      </c>
      <c r="L21" s="23">
        <v>1595</v>
      </c>
      <c r="M21" s="23">
        <v>0</v>
      </c>
      <c r="N21" s="23">
        <v>1</v>
      </c>
      <c r="O21" s="23"/>
      <c r="P21" s="24">
        <f t="shared" si="5"/>
        <v>5114</v>
      </c>
      <c r="Q21" s="24">
        <f t="shared" si="6"/>
        <v>2563</v>
      </c>
      <c r="R21" s="14">
        <f t="shared" si="4"/>
        <v>7677</v>
      </c>
      <c r="S21"/>
      <c r="T21"/>
    </row>
    <row r="22" spans="1:20" s="18" customFormat="1" ht="12" customHeight="1">
      <c r="A22"/>
      <c r="B22" s="22" t="s">
        <v>23</v>
      </c>
      <c r="C22" s="23">
        <v>21</v>
      </c>
      <c r="D22" s="23">
        <v>4</v>
      </c>
      <c r="E22" s="23">
        <v>12</v>
      </c>
      <c r="F22" s="23">
        <v>3</v>
      </c>
      <c r="G22" s="23">
        <v>114</v>
      </c>
      <c r="H22" s="23">
        <v>31</v>
      </c>
      <c r="I22" s="23">
        <v>0</v>
      </c>
      <c r="J22" s="23">
        <v>0</v>
      </c>
      <c r="K22" s="23">
        <v>274</v>
      </c>
      <c r="L22" s="23">
        <v>107</v>
      </c>
      <c r="M22" s="23">
        <v>0</v>
      </c>
      <c r="N22" s="23">
        <v>0</v>
      </c>
      <c r="O22" s="23"/>
      <c r="P22" s="24">
        <f t="shared" si="5"/>
        <v>421</v>
      </c>
      <c r="Q22" s="24">
        <f t="shared" si="6"/>
        <v>145</v>
      </c>
      <c r="R22" s="14">
        <f t="shared" si="4"/>
        <v>566</v>
      </c>
      <c r="S22"/>
      <c r="T22"/>
    </row>
    <row r="23" spans="1:20" s="18" customFormat="1" ht="12" customHeight="1">
      <c r="A23"/>
      <c r="B23" s="22" t="s">
        <v>24</v>
      </c>
      <c r="C23" s="23">
        <v>0</v>
      </c>
      <c r="D23" s="23">
        <v>0</v>
      </c>
      <c r="E23" s="23">
        <v>0</v>
      </c>
      <c r="F23" s="23">
        <v>0</v>
      </c>
      <c r="G23" s="23">
        <v>0</v>
      </c>
      <c r="H23" s="23">
        <v>0</v>
      </c>
      <c r="I23" s="23">
        <v>0</v>
      </c>
      <c r="J23" s="23">
        <v>0</v>
      </c>
      <c r="K23" s="23">
        <v>0</v>
      </c>
      <c r="L23" s="23">
        <v>1</v>
      </c>
      <c r="M23" s="23">
        <v>0</v>
      </c>
      <c r="N23" s="23">
        <v>0</v>
      </c>
      <c r="O23" s="23"/>
      <c r="P23" s="24">
        <f t="shared" si="5"/>
        <v>0</v>
      </c>
      <c r="Q23" s="24">
        <f t="shared" si="6"/>
        <v>1</v>
      </c>
      <c r="R23" s="14">
        <f t="shared" si="4"/>
        <v>1</v>
      </c>
      <c r="S23"/>
      <c r="T23"/>
    </row>
    <row r="24" spans="1:20" s="18" customFormat="1" ht="6" customHeight="1">
      <c r="A24"/>
      <c r="B24" s="20"/>
      <c r="C24" s="15"/>
      <c r="D24" s="15"/>
      <c r="E24" s="15"/>
      <c r="F24" s="15"/>
      <c r="G24" s="15"/>
      <c r="H24" s="15"/>
      <c r="I24" s="15"/>
      <c r="J24" s="15"/>
      <c r="K24" s="15"/>
      <c r="L24" s="15"/>
      <c r="M24" s="15"/>
      <c r="N24" s="15"/>
      <c r="O24" s="15"/>
      <c r="P24" s="16"/>
      <c r="Q24" s="16"/>
      <c r="R24" s="17"/>
      <c r="S24"/>
      <c r="T24"/>
    </row>
    <row r="25" spans="2:19" ht="12" customHeight="1">
      <c r="B25" s="21" t="s">
        <v>25</v>
      </c>
      <c r="C25" s="13">
        <f aca="true" t="shared" si="7" ref="C25:N25">SUM(C26:C30)</f>
        <v>20</v>
      </c>
      <c r="D25" s="13">
        <f t="shared" si="7"/>
        <v>6</v>
      </c>
      <c r="E25" s="13">
        <f t="shared" si="7"/>
        <v>0</v>
      </c>
      <c r="F25" s="13">
        <f t="shared" si="7"/>
        <v>0</v>
      </c>
      <c r="G25" s="13">
        <f t="shared" si="7"/>
        <v>21</v>
      </c>
      <c r="H25" s="13">
        <f t="shared" si="7"/>
        <v>7</v>
      </c>
      <c r="I25" s="13">
        <f t="shared" si="7"/>
        <v>0</v>
      </c>
      <c r="J25" s="13">
        <f t="shared" si="7"/>
        <v>0</v>
      </c>
      <c r="K25" s="13">
        <f t="shared" si="7"/>
        <v>59</v>
      </c>
      <c r="L25" s="13">
        <f t="shared" si="7"/>
        <v>22</v>
      </c>
      <c r="M25" s="13">
        <f t="shared" si="7"/>
        <v>0</v>
      </c>
      <c r="N25" s="13">
        <f t="shared" si="7"/>
        <v>0</v>
      </c>
      <c r="O25" s="13"/>
      <c r="P25" s="13">
        <f>SUM(P26:P30)</f>
        <v>100</v>
      </c>
      <c r="Q25" s="13">
        <f>SUM(Q26:Q30)</f>
        <v>35</v>
      </c>
      <c r="R25" s="14">
        <f>SUM(P25:Q25)</f>
        <v>135</v>
      </c>
      <c r="S25"/>
    </row>
    <row r="26" spans="2:19" ht="12" customHeight="1">
      <c r="B26" s="22" t="s">
        <v>26</v>
      </c>
      <c r="C26" s="23">
        <v>9</v>
      </c>
      <c r="D26" s="23">
        <v>4</v>
      </c>
      <c r="E26" s="23">
        <v>0</v>
      </c>
      <c r="F26" s="23">
        <v>0</v>
      </c>
      <c r="G26" s="23">
        <v>20</v>
      </c>
      <c r="H26" s="23">
        <v>7</v>
      </c>
      <c r="I26" s="23">
        <v>0</v>
      </c>
      <c r="J26" s="23">
        <v>0</v>
      </c>
      <c r="K26" s="23">
        <v>31</v>
      </c>
      <c r="L26" s="23">
        <v>13</v>
      </c>
      <c r="M26" s="23">
        <v>0</v>
      </c>
      <c r="N26" s="23">
        <v>0</v>
      </c>
      <c r="O26" s="23"/>
      <c r="P26" s="24">
        <f>_xlfn.SUMIFS(C26:N26,C$6:N$6,O$6)</f>
        <v>60</v>
      </c>
      <c r="Q26" s="24">
        <f>_xlfn.SUMIFS(B26:N26,B$6:N$6,Q$6)</f>
        <v>24</v>
      </c>
      <c r="R26" s="14">
        <f>SUM(P26:Q26)</f>
        <v>84</v>
      </c>
      <c r="S26"/>
    </row>
    <row r="27" spans="2:19" ht="12" customHeight="1">
      <c r="B27" s="22" t="s">
        <v>27</v>
      </c>
      <c r="C27" s="23">
        <v>0</v>
      </c>
      <c r="D27" s="23">
        <v>0</v>
      </c>
      <c r="E27" s="23">
        <v>0</v>
      </c>
      <c r="F27" s="23">
        <v>0</v>
      </c>
      <c r="G27" s="23">
        <v>1</v>
      </c>
      <c r="H27" s="23">
        <v>0</v>
      </c>
      <c r="I27" s="23">
        <v>0</v>
      </c>
      <c r="J27" s="23">
        <v>0</v>
      </c>
      <c r="K27" s="23">
        <v>3</v>
      </c>
      <c r="L27" s="23">
        <v>0</v>
      </c>
      <c r="M27" s="23">
        <v>0</v>
      </c>
      <c r="N27" s="23">
        <v>0</v>
      </c>
      <c r="O27" s="23"/>
      <c r="P27" s="24">
        <f>_xlfn.SUMIFS(C27:N27,C$6:N$6,O$6)</f>
        <v>4</v>
      </c>
      <c r="Q27" s="24">
        <f>_xlfn.SUMIFS(B27:N27,B$6:N$6,Q$6)</f>
        <v>0</v>
      </c>
      <c r="R27" s="14">
        <f>SUM(P27:Q27)</f>
        <v>4</v>
      </c>
      <c r="S27"/>
    </row>
    <row r="28" spans="2:19" ht="12" customHeight="1">
      <c r="B28" s="22" t="s">
        <v>28</v>
      </c>
      <c r="C28" s="23">
        <v>11</v>
      </c>
      <c r="D28" s="23">
        <v>2</v>
      </c>
      <c r="E28" s="23">
        <v>0</v>
      </c>
      <c r="F28" s="23">
        <v>0</v>
      </c>
      <c r="G28" s="23">
        <v>0</v>
      </c>
      <c r="H28" s="23">
        <v>0</v>
      </c>
      <c r="I28" s="23">
        <v>0</v>
      </c>
      <c r="J28" s="23">
        <v>0</v>
      </c>
      <c r="K28" s="23">
        <v>24</v>
      </c>
      <c r="L28" s="23">
        <v>5</v>
      </c>
      <c r="M28" s="23">
        <v>0</v>
      </c>
      <c r="N28" s="23">
        <v>0</v>
      </c>
      <c r="O28" s="23"/>
      <c r="P28" s="24">
        <f>_xlfn.SUMIFS(C28:N28,C$6:N$6,O$6)</f>
        <v>35</v>
      </c>
      <c r="Q28" s="24">
        <f>_xlfn.SUMIFS(B28:N28,B$6:N$6,Q$6)</f>
        <v>7</v>
      </c>
      <c r="R28" s="14">
        <f>SUM(P28:Q28)</f>
        <v>42</v>
      </c>
      <c r="S28"/>
    </row>
    <row r="29" spans="2:19" ht="12" customHeight="1">
      <c r="B29" s="25" t="s">
        <v>29</v>
      </c>
      <c r="C29" s="23">
        <v>0</v>
      </c>
      <c r="D29" s="23">
        <v>0</v>
      </c>
      <c r="E29" s="23">
        <v>0</v>
      </c>
      <c r="F29" s="23">
        <v>0</v>
      </c>
      <c r="G29" s="23">
        <v>0</v>
      </c>
      <c r="H29" s="23">
        <v>0</v>
      </c>
      <c r="I29" s="23">
        <v>0</v>
      </c>
      <c r="J29" s="23">
        <v>0</v>
      </c>
      <c r="K29" s="23">
        <v>1</v>
      </c>
      <c r="L29" s="23">
        <v>4</v>
      </c>
      <c r="M29" s="23">
        <v>0</v>
      </c>
      <c r="N29" s="23">
        <v>0</v>
      </c>
      <c r="O29" s="23"/>
      <c r="P29" s="24">
        <f>_xlfn.SUMIFS(C29:N29,C$6:N$6,O$6)</f>
        <v>1</v>
      </c>
      <c r="Q29" s="24">
        <f>_xlfn.SUMIFS(B29:N29,B$6:N$6,Q$6)</f>
        <v>4</v>
      </c>
      <c r="R29" s="14">
        <f>SUM(P29:Q29)</f>
        <v>5</v>
      </c>
      <c r="S29"/>
    </row>
    <row r="30" spans="2:19" ht="6" customHeight="1">
      <c r="B30" s="20"/>
      <c r="C30" s="15"/>
      <c r="D30" s="15"/>
      <c r="E30" s="15"/>
      <c r="F30" s="15"/>
      <c r="G30" s="15"/>
      <c r="H30" s="15"/>
      <c r="I30" s="15"/>
      <c r="J30" s="15"/>
      <c r="K30" s="15"/>
      <c r="L30" s="15"/>
      <c r="M30" s="15"/>
      <c r="N30" s="15"/>
      <c r="O30" s="15"/>
      <c r="P30" s="16"/>
      <c r="Q30" s="16"/>
      <c r="R30" s="17"/>
      <c r="S30"/>
    </row>
    <row r="31" spans="2:19" ht="12" customHeight="1">
      <c r="B31" s="21" t="s">
        <v>30</v>
      </c>
      <c r="C31" s="13">
        <f aca="true" t="shared" si="8" ref="C31:N31">SUM(C32:C40)</f>
        <v>44</v>
      </c>
      <c r="D31" s="13">
        <f t="shared" si="8"/>
        <v>36</v>
      </c>
      <c r="E31" s="13">
        <f t="shared" si="8"/>
        <v>1</v>
      </c>
      <c r="F31" s="13">
        <f t="shared" si="8"/>
        <v>1</v>
      </c>
      <c r="G31" s="13">
        <f t="shared" si="8"/>
        <v>20</v>
      </c>
      <c r="H31" s="13">
        <f t="shared" si="8"/>
        <v>36</v>
      </c>
      <c r="I31" s="13">
        <f t="shared" si="8"/>
        <v>1</v>
      </c>
      <c r="J31" s="13">
        <f t="shared" si="8"/>
        <v>0</v>
      </c>
      <c r="K31" s="13">
        <f t="shared" si="8"/>
        <v>2042</v>
      </c>
      <c r="L31" s="13">
        <f t="shared" si="8"/>
        <v>2166</v>
      </c>
      <c r="M31" s="13">
        <f t="shared" si="8"/>
        <v>2</v>
      </c>
      <c r="N31" s="13">
        <f t="shared" si="8"/>
        <v>2</v>
      </c>
      <c r="O31" s="13"/>
      <c r="P31" s="13">
        <f>SUM(P32:P40)</f>
        <v>2110</v>
      </c>
      <c r="Q31" s="13">
        <f>SUM(Q32:Q40)</f>
        <v>2241</v>
      </c>
      <c r="R31" s="14">
        <f aca="true" t="shared" si="9" ref="R31:R39">SUM(P31:Q31)</f>
        <v>4351</v>
      </c>
      <c r="S31"/>
    </row>
    <row r="32" spans="2:19" ht="12" customHeight="1">
      <c r="B32" s="22" t="s">
        <v>31</v>
      </c>
      <c r="C32" s="23">
        <v>2</v>
      </c>
      <c r="D32" s="23">
        <v>1</v>
      </c>
      <c r="E32" s="23">
        <v>0</v>
      </c>
      <c r="F32" s="23">
        <v>0</v>
      </c>
      <c r="G32" s="23">
        <v>0</v>
      </c>
      <c r="H32" s="23">
        <v>0</v>
      </c>
      <c r="I32" s="23">
        <v>0</v>
      </c>
      <c r="J32" s="23">
        <v>0</v>
      </c>
      <c r="K32" s="23">
        <v>3</v>
      </c>
      <c r="L32" s="23">
        <v>3</v>
      </c>
      <c r="M32" s="23">
        <v>0</v>
      </c>
      <c r="N32" s="23">
        <v>0</v>
      </c>
      <c r="O32" s="23"/>
      <c r="P32" s="24">
        <f aca="true" t="shared" si="10" ref="P32:P39">_xlfn.SUMIFS(C32:N32,C$6:N$6,O$6)</f>
        <v>5</v>
      </c>
      <c r="Q32" s="24">
        <f aca="true" t="shared" si="11" ref="Q32:Q39">_xlfn.SUMIFS(B32:N32,B$6:N$6,Q$6)</f>
        <v>4</v>
      </c>
      <c r="R32" s="14">
        <f t="shared" si="9"/>
        <v>9</v>
      </c>
      <c r="S32"/>
    </row>
    <row r="33" spans="2:19" ht="12" customHeight="1">
      <c r="B33" s="22" t="s">
        <v>32</v>
      </c>
      <c r="C33" s="23">
        <v>1</v>
      </c>
      <c r="D33" s="23">
        <v>1</v>
      </c>
      <c r="E33" s="23">
        <v>0</v>
      </c>
      <c r="F33" s="23">
        <v>0</v>
      </c>
      <c r="G33" s="23">
        <v>0</v>
      </c>
      <c r="H33" s="23">
        <v>0</v>
      </c>
      <c r="I33" s="23">
        <v>0</v>
      </c>
      <c r="J33" s="23">
        <v>0</v>
      </c>
      <c r="K33" s="23">
        <v>0</v>
      </c>
      <c r="L33" s="23">
        <v>0</v>
      </c>
      <c r="M33" s="23">
        <v>0</v>
      </c>
      <c r="N33" s="23">
        <v>0</v>
      </c>
      <c r="O33" s="23"/>
      <c r="P33" s="24">
        <f t="shared" si="10"/>
        <v>1</v>
      </c>
      <c r="Q33" s="24">
        <f t="shared" si="11"/>
        <v>1</v>
      </c>
      <c r="R33" s="14">
        <f t="shared" si="9"/>
        <v>2</v>
      </c>
      <c r="S33"/>
    </row>
    <row r="34" spans="2:19" ht="12" customHeight="1">
      <c r="B34" s="22" t="s">
        <v>33</v>
      </c>
      <c r="C34" s="23">
        <v>0</v>
      </c>
      <c r="D34" s="23">
        <v>1</v>
      </c>
      <c r="E34" s="23">
        <v>0</v>
      </c>
      <c r="F34" s="23">
        <v>0</v>
      </c>
      <c r="G34" s="23">
        <v>0</v>
      </c>
      <c r="H34" s="23">
        <v>0</v>
      </c>
      <c r="I34" s="23">
        <v>0</v>
      </c>
      <c r="J34" s="23">
        <v>0</v>
      </c>
      <c r="K34" s="23">
        <v>1</v>
      </c>
      <c r="L34" s="23">
        <v>1</v>
      </c>
      <c r="M34" s="23">
        <v>0</v>
      </c>
      <c r="N34" s="23">
        <v>0</v>
      </c>
      <c r="O34" s="23"/>
      <c r="P34" s="24">
        <f t="shared" si="10"/>
        <v>1</v>
      </c>
      <c r="Q34" s="24">
        <f t="shared" si="11"/>
        <v>2</v>
      </c>
      <c r="R34" s="14">
        <f t="shared" si="9"/>
        <v>3</v>
      </c>
      <c r="S34"/>
    </row>
    <row r="35" spans="2:19" ht="12" customHeight="1">
      <c r="B35" s="22" t="s">
        <v>34</v>
      </c>
      <c r="C35" s="23">
        <v>10</v>
      </c>
      <c r="D35" s="23">
        <v>8</v>
      </c>
      <c r="E35" s="23">
        <v>1</v>
      </c>
      <c r="F35" s="23">
        <v>1</v>
      </c>
      <c r="G35" s="23">
        <v>5</v>
      </c>
      <c r="H35" s="23">
        <v>8</v>
      </c>
      <c r="I35" s="23">
        <v>1</v>
      </c>
      <c r="J35" s="23">
        <v>0</v>
      </c>
      <c r="K35" s="23">
        <v>57</v>
      </c>
      <c r="L35" s="23">
        <v>54</v>
      </c>
      <c r="M35" s="23">
        <v>0</v>
      </c>
      <c r="N35" s="23">
        <v>0</v>
      </c>
      <c r="O35" s="23"/>
      <c r="P35" s="24">
        <f t="shared" si="10"/>
        <v>74</v>
      </c>
      <c r="Q35" s="24">
        <f t="shared" si="11"/>
        <v>71</v>
      </c>
      <c r="R35" s="14">
        <f t="shared" si="9"/>
        <v>145</v>
      </c>
      <c r="S35"/>
    </row>
    <row r="36" spans="2:19" ht="12" customHeight="1">
      <c r="B36" s="22" t="s">
        <v>35</v>
      </c>
      <c r="C36" s="23">
        <v>0</v>
      </c>
      <c r="D36" s="23">
        <v>0</v>
      </c>
      <c r="E36" s="23">
        <v>0</v>
      </c>
      <c r="F36" s="23">
        <v>0</v>
      </c>
      <c r="G36" s="23">
        <v>5</v>
      </c>
      <c r="H36" s="23">
        <v>4</v>
      </c>
      <c r="I36" s="23">
        <v>0</v>
      </c>
      <c r="J36" s="23">
        <v>0</v>
      </c>
      <c r="K36" s="23">
        <v>0</v>
      </c>
      <c r="L36" s="23">
        <v>0</v>
      </c>
      <c r="M36" s="23">
        <v>0</v>
      </c>
      <c r="N36" s="23">
        <v>0</v>
      </c>
      <c r="O36" s="23"/>
      <c r="P36" s="24">
        <f t="shared" si="10"/>
        <v>5</v>
      </c>
      <c r="Q36" s="24">
        <f t="shared" si="11"/>
        <v>4</v>
      </c>
      <c r="R36" s="14">
        <f t="shared" si="9"/>
        <v>9</v>
      </c>
      <c r="S36"/>
    </row>
    <row r="37" spans="2:19" ht="12" customHeight="1">
      <c r="B37" s="22" t="s">
        <v>36</v>
      </c>
      <c r="C37" s="23">
        <v>0</v>
      </c>
      <c r="D37" s="23">
        <v>0</v>
      </c>
      <c r="E37" s="23">
        <v>0</v>
      </c>
      <c r="F37" s="23">
        <v>0</v>
      </c>
      <c r="G37" s="23">
        <v>0</v>
      </c>
      <c r="H37" s="23">
        <v>2</v>
      </c>
      <c r="I37" s="23">
        <v>0</v>
      </c>
      <c r="J37" s="23">
        <v>0</v>
      </c>
      <c r="K37" s="23">
        <v>0</v>
      </c>
      <c r="L37" s="23">
        <v>0</v>
      </c>
      <c r="M37" s="23">
        <v>0</v>
      </c>
      <c r="N37" s="23">
        <v>0</v>
      </c>
      <c r="O37" s="23"/>
      <c r="P37" s="24">
        <f t="shared" si="10"/>
        <v>0</v>
      </c>
      <c r="Q37" s="24">
        <f t="shared" si="11"/>
        <v>2</v>
      </c>
      <c r="R37" s="14">
        <f t="shared" si="9"/>
        <v>2</v>
      </c>
      <c r="S37"/>
    </row>
    <row r="38" spans="1:20" s="18" customFormat="1" ht="12" customHeight="1">
      <c r="A38"/>
      <c r="B38" s="22" t="s">
        <v>37</v>
      </c>
      <c r="C38" s="23">
        <v>1</v>
      </c>
      <c r="D38" s="23">
        <v>1</v>
      </c>
      <c r="E38" s="23">
        <v>0</v>
      </c>
      <c r="F38" s="23">
        <v>0</v>
      </c>
      <c r="G38" s="23">
        <v>0</v>
      </c>
      <c r="H38" s="23">
        <v>0</v>
      </c>
      <c r="I38" s="23">
        <v>0</v>
      </c>
      <c r="J38" s="23">
        <v>0</v>
      </c>
      <c r="K38" s="23">
        <v>0</v>
      </c>
      <c r="L38" s="23">
        <v>0</v>
      </c>
      <c r="M38" s="23">
        <v>0</v>
      </c>
      <c r="N38" s="23">
        <v>0</v>
      </c>
      <c r="O38" s="23"/>
      <c r="P38" s="24">
        <f t="shared" si="10"/>
        <v>1</v>
      </c>
      <c r="Q38" s="24">
        <f t="shared" si="11"/>
        <v>1</v>
      </c>
      <c r="R38" s="14">
        <f t="shared" si="9"/>
        <v>2</v>
      </c>
      <c r="S38"/>
      <c r="T38"/>
    </row>
    <row r="39" spans="1:20" s="18" customFormat="1" ht="12" customHeight="1">
      <c r="A39"/>
      <c r="B39" s="22" t="s">
        <v>38</v>
      </c>
      <c r="C39" s="23">
        <v>30</v>
      </c>
      <c r="D39" s="23">
        <v>24</v>
      </c>
      <c r="E39" s="23">
        <v>0</v>
      </c>
      <c r="F39" s="23">
        <v>0</v>
      </c>
      <c r="G39" s="23">
        <v>10</v>
      </c>
      <c r="H39" s="23">
        <v>22</v>
      </c>
      <c r="I39" s="23">
        <v>0</v>
      </c>
      <c r="J39" s="23">
        <v>0</v>
      </c>
      <c r="K39" s="23">
        <v>1981</v>
      </c>
      <c r="L39" s="23">
        <v>2108</v>
      </c>
      <c r="M39" s="23">
        <v>2</v>
      </c>
      <c r="N39" s="23">
        <v>2</v>
      </c>
      <c r="O39" s="23"/>
      <c r="P39" s="24">
        <f t="shared" si="10"/>
        <v>2023</v>
      </c>
      <c r="Q39" s="24">
        <f t="shared" si="11"/>
        <v>2156</v>
      </c>
      <c r="R39" s="14">
        <f t="shared" si="9"/>
        <v>4179</v>
      </c>
      <c r="S39"/>
      <c r="T39"/>
    </row>
    <row r="40" spans="1:20" s="18" customFormat="1" ht="6" customHeight="1">
      <c r="A40"/>
      <c r="B40" s="9"/>
      <c r="C40" s="15"/>
      <c r="D40" s="15"/>
      <c r="E40" s="15"/>
      <c r="F40" s="15"/>
      <c r="G40" s="15"/>
      <c r="H40" s="15"/>
      <c r="I40" s="15"/>
      <c r="J40" s="15"/>
      <c r="K40" s="15"/>
      <c r="L40" s="15"/>
      <c r="M40" s="15"/>
      <c r="N40" s="15"/>
      <c r="O40" s="15"/>
      <c r="P40" s="26"/>
      <c r="Q40" s="26"/>
      <c r="R40" s="27"/>
      <c r="S40"/>
      <c r="T40"/>
    </row>
    <row r="41" spans="1:20" s="18" customFormat="1" ht="12" customHeight="1">
      <c r="A41"/>
      <c r="B41" s="28" t="s">
        <v>39</v>
      </c>
      <c r="C41" s="13">
        <f aca="true" t="shared" si="12" ref="C41:N41">SUM(C42:C53)</f>
        <v>7</v>
      </c>
      <c r="D41" s="13">
        <f t="shared" si="12"/>
        <v>9</v>
      </c>
      <c r="E41" s="13">
        <f t="shared" si="12"/>
        <v>0</v>
      </c>
      <c r="F41" s="13">
        <f t="shared" si="12"/>
        <v>0</v>
      </c>
      <c r="G41" s="13">
        <f t="shared" si="12"/>
        <v>3</v>
      </c>
      <c r="H41" s="13">
        <f t="shared" si="12"/>
        <v>2</v>
      </c>
      <c r="I41" s="13">
        <f t="shared" si="12"/>
        <v>0</v>
      </c>
      <c r="J41" s="13">
        <f t="shared" si="12"/>
        <v>0</v>
      </c>
      <c r="K41" s="13">
        <f t="shared" si="12"/>
        <v>11</v>
      </c>
      <c r="L41" s="13">
        <f t="shared" si="12"/>
        <v>11</v>
      </c>
      <c r="M41" s="13">
        <f t="shared" si="12"/>
        <v>0</v>
      </c>
      <c r="N41" s="13">
        <f t="shared" si="12"/>
        <v>0</v>
      </c>
      <c r="O41" s="13"/>
      <c r="P41" s="13">
        <f>SUM(P42:P53)</f>
        <v>21</v>
      </c>
      <c r="Q41" s="13">
        <f>SUM(Q42:Q53)</f>
        <v>22</v>
      </c>
      <c r="R41" s="14">
        <f aca="true" t="shared" si="13" ref="R41:R52">SUM(P41:Q41)</f>
        <v>43</v>
      </c>
      <c r="S41" s="29"/>
      <c r="T41" s="29"/>
    </row>
    <row r="42" spans="1:20" s="18" customFormat="1" ht="12" customHeight="1">
      <c r="A42"/>
      <c r="B42" s="30" t="s">
        <v>40</v>
      </c>
      <c r="C42" s="23">
        <v>0</v>
      </c>
      <c r="D42" s="23">
        <v>0</v>
      </c>
      <c r="E42" s="23">
        <v>0</v>
      </c>
      <c r="F42" s="23">
        <v>0</v>
      </c>
      <c r="G42" s="23">
        <v>0</v>
      </c>
      <c r="H42" s="23">
        <v>0</v>
      </c>
      <c r="I42" s="23">
        <v>0</v>
      </c>
      <c r="J42" s="23">
        <v>0</v>
      </c>
      <c r="K42" s="23">
        <v>1</v>
      </c>
      <c r="L42" s="23">
        <v>0</v>
      </c>
      <c r="M42" s="23">
        <v>0</v>
      </c>
      <c r="N42" s="23">
        <v>0</v>
      </c>
      <c r="O42" s="23"/>
      <c r="P42" s="24">
        <f aca="true" t="shared" si="14" ref="P42:P52">_xlfn.SUMIFS(C42:N42,C$6:N$6,O$6)</f>
        <v>1</v>
      </c>
      <c r="Q42" s="24">
        <f aca="true" t="shared" si="15" ref="Q42:Q52">_xlfn.SUMIFS(B42:N42,B$6:N$6,Q$6)</f>
        <v>0</v>
      </c>
      <c r="R42" s="14">
        <f t="shared" si="13"/>
        <v>1</v>
      </c>
      <c r="S42"/>
      <c r="T42"/>
    </row>
    <row r="43" spans="1:20" s="18" customFormat="1" ht="12" customHeight="1">
      <c r="A43"/>
      <c r="B43" s="30" t="s">
        <v>41</v>
      </c>
      <c r="C43" s="23">
        <v>1</v>
      </c>
      <c r="D43" s="23">
        <v>0</v>
      </c>
      <c r="E43" s="23">
        <v>0</v>
      </c>
      <c r="F43" s="23">
        <v>0</v>
      </c>
      <c r="G43" s="23">
        <v>0</v>
      </c>
      <c r="H43" s="23">
        <v>0</v>
      </c>
      <c r="I43" s="23">
        <v>0</v>
      </c>
      <c r="J43" s="23">
        <v>0</v>
      </c>
      <c r="K43" s="23">
        <v>0</v>
      </c>
      <c r="L43" s="23">
        <v>0</v>
      </c>
      <c r="M43" s="23">
        <v>0</v>
      </c>
      <c r="N43" s="23">
        <v>0</v>
      </c>
      <c r="O43" s="23"/>
      <c r="P43" s="24">
        <f t="shared" si="14"/>
        <v>1</v>
      </c>
      <c r="Q43" s="24">
        <f t="shared" si="15"/>
        <v>0</v>
      </c>
      <c r="R43" s="14">
        <f t="shared" si="13"/>
        <v>1</v>
      </c>
      <c r="S43"/>
      <c r="T43"/>
    </row>
    <row r="44" spans="1:20" s="18" customFormat="1" ht="12" customHeight="1">
      <c r="A44"/>
      <c r="B44" s="30" t="s">
        <v>42</v>
      </c>
      <c r="C44" s="23">
        <v>5</v>
      </c>
      <c r="D44" s="23">
        <v>2</v>
      </c>
      <c r="E44" s="23">
        <v>0</v>
      </c>
      <c r="F44" s="23">
        <v>0</v>
      </c>
      <c r="G44" s="23">
        <v>1</v>
      </c>
      <c r="H44" s="23">
        <v>0</v>
      </c>
      <c r="I44" s="23">
        <v>0</v>
      </c>
      <c r="J44" s="23">
        <v>0</v>
      </c>
      <c r="K44" s="23">
        <v>1</v>
      </c>
      <c r="L44" s="23">
        <v>5</v>
      </c>
      <c r="M44" s="23">
        <v>0</v>
      </c>
      <c r="N44" s="23">
        <v>0</v>
      </c>
      <c r="O44" s="23"/>
      <c r="P44" s="24">
        <f t="shared" si="14"/>
        <v>7</v>
      </c>
      <c r="Q44" s="24">
        <f t="shared" si="15"/>
        <v>7</v>
      </c>
      <c r="R44" s="14">
        <f t="shared" si="13"/>
        <v>14</v>
      </c>
      <c r="S44"/>
      <c r="T44"/>
    </row>
    <row r="45" spans="2:19" ht="12" customHeight="1">
      <c r="B45" s="30" t="s">
        <v>43</v>
      </c>
      <c r="C45" s="23">
        <v>0</v>
      </c>
      <c r="D45" s="23">
        <v>1</v>
      </c>
      <c r="E45" s="23">
        <v>0</v>
      </c>
      <c r="F45" s="23">
        <v>0</v>
      </c>
      <c r="G45" s="23">
        <v>0</v>
      </c>
      <c r="H45" s="23">
        <v>0</v>
      </c>
      <c r="I45" s="23">
        <v>0</v>
      </c>
      <c r="J45" s="23">
        <v>0</v>
      </c>
      <c r="K45" s="23">
        <v>2</v>
      </c>
      <c r="L45" s="23">
        <v>0</v>
      </c>
      <c r="M45" s="23">
        <v>0</v>
      </c>
      <c r="N45" s="23">
        <v>0</v>
      </c>
      <c r="O45" s="23"/>
      <c r="P45" s="24">
        <f>_xlfn.SUMIFS(C45:N45,C$6:N$6,O$6)</f>
        <v>2</v>
      </c>
      <c r="Q45" s="24">
        <f>_xlfn.SUMIFS(B45:N45,B$6:N$6,Q$6)</f>
        <v>1</v>
      </c>
      <c r="R45" s="14">
        <f>SUM(P45:Q45)</f>
        <v>3</v>
      </c>
      <c r="S45"/>
    </row>
    <row r="46" spans="1:20" s="18" customFormat="1" ht="12" customHeight="1">
      <c r="A46"/>
      <c r="B46" s="30" t="s">
        <v>44</v>
      </c>
      <c r="C46" s="23">
        <v>1</v>
      </c>
      <c r="D46" s="23">
        <v>4</v>
      </c>
      <c r="E46" s="23">
        <v>0</v>
      </c>
      <c r="F46" s="23">
        <v>0</v>
      </c>
      <c r="G46" s="23">
        <v>2</v>
      </c>
      <c r="H46" s="23">
        <v>0</v>
      </c>
      <c r="I46" s="23">
        <v>0</v>
      </c>
      <c r="J46" s="23">
        <v>0</v>
      </c>
      <c r="K46" s="23">
        <v>4</v>
      </c>
      <c r="L46" s="23">
        <v>2</v>
      </c>
      <c r="M46" s="23">
        <v>0</v>
      </c>
      <c r="N46" s="23">
        <v>0</v>
      </c>
      <c r="O46" s="23"/>
      <c r="P46" s="24">
        <f t="shared" si="14"/>
        <v>7</v>
      </c>
      <c r="Q46" s="24">
        <f t="shared" si="15"/>
        <v>6</v>
      </c>
      <c r="R46" s="14">
        <f t="shared" si="13"/>
        <v>13</v>
      </c>
      <c r="S46"/>
      <c r="T46"/>
    </row>
    <row r="47" spans="1:20" s="18" customFormat="1" ht="12" customHeight="1">
      <c r="A47"/>
      <c r="B47" s="30" t="s">
        <v>45</v>
      </c>
      <c r="C47" s="23">
        <v>0</v>
      </c>
      <c r="D47" s="23">
        <v>0</v>
      </c>
      <c r="E47" s="23">
        <v>0</v>
      </c>
      <c r="F47" s="23">
        <v>0</v>
      </c>
      <c r="G47" s="23">
        <v>0</v>
      </c>
      <c r="H47" s="23">
        <v>0</v>
      </c>
      <c r="I47" s="23">
        <v>0</v>
      </c>
      <c r="J47" s="23">
        <v>0</v>
      </c>
      <c r="K47" s="23">
        <v>0</v>
      </c>
      <c r="L47" s="23">
        <v>2</v>
      </c>
      <c r="M47" s="23">
        <v>0</v>
      </c>
      <c r="N47" s="23">
        <v>0</v>
      </c>
      <c r="O47" s="23"/>
      <c r="P47" s="24">
        <f t="shared" si="14"/>
        <v>0</v>
      </c>
      <c r="Q47" s="24">
        <f t="shared" si="15"/>
        <v>2</v>
      </c>
      <c r="R47" s="14">
        <f t="shared" si="13"/>
        <v>2</v>
      </c>
      <c r="S47"/>
      <c r="T47"/>
    </row>
    <row r="48" spans="1:20" s="18" customFormat="1" ht="12" customHeight="1">
      <c r="A48"/>
      <c r="B48" s="30" t="s">
        <v>46</v>
      </c>
      <c r="C48" s="23">
        <v>0</v>
      </c>
      <c r="D48" s="23">
        <v>0</v>
      </c>
      <c r="E48" s="23">
        <v>0</v>
      </c>
      <c r="F48" s="23">
        <v>0</v>
      </c>
      <c r="G48" s="23">
        <v>0</v>
      </c>
      <c r="H48" s="23">
        <v>1</v>
      </c>
      <c r="I48" s="23">
        <v>0</v>
      </c>
      <c r="J48" s="23">
        <v>0</v>
      </c>
      <c r="K48" s="23">
        <v>0</v>
      </c>
      <c r="L48" s="23">
        <v>0</v>
      </c>
      <c r="M48" s="23">
        <v>0</v>
      </c>
      <c r="N48" s="23">
        <v>0</v>
      </c>
      <c r="O48" s="23"/>
      <c r="P48" s="24">
        <f t="shared" si="14"/>
        <v>0</v>
      </c>
      <c r="Q48" s="24">
        <f t="shared" si="15"/>
        <v>1</v>
      </c>
      <c r="R48" s="14">
        <f t="shared" si="13"/>
        <v>1</v>
      </c>
      <c r="S48"/>
      <c r="T48"/>
    </row>
    <row r="49" spans="1:20" s="18" customFormat="1" ht="12" customHeight="1">
      <c r="A49"/>
      <c r="B49" s="30" t="s">
        <v>47</v>
      </c>
      <c r="C49" s="23">
        <v>0</v>
      </c>
      <c r="D49" s="23">
        <v>0</v>
      </c>
      <c r="E49" s="23">
        <v>0</v>
      </c>
      <c r="F49" s="23">
        <v>0</v>
      </c>
      <c r="G49" s="23">
        <v>0</v>
      </c>
      <c r="H49" s="23">
        <v>1</v>
      </c>
      <c r="I49" s="23">
        <v>0</v>
      </c>
      <c r="J49" s="23">
        <v>0</v>
      </c>
      <c r="K49" s="23">
        <v>0</v>
      </c>
      <c r="L49" s="23">
        <v>0</v>
      </c>
      <c r="M49" s="23">
        <v>0</v>
      </c>
      <c r="N49" s="23">
        <v>0</v>
      </c>
      <c r="O49" s="23"/>
      <c r="P49" s="24">
        <f t="shared" si="14"/>
        <v>0</v>
      </c>
      <c r="Q49" s="24">
        <f t="shared" si="15"/>
        <v>1</v>
      </c>
      <c r="R49" s="14">
        <f t="shared" si="13"/>
        <v>1</v>
      </c>
      <c r="S49"/>
      <c r="T49"/>
    </row>
    <row r="50" spans="1:20" s="18" customFormat="1" ht="12" customHeight="1">
      <c r="A50"/>
      <c r="B50" s="30" t="s">
        <v>48</v>
      </c>
      <c r="C50" s="23">
        <v>0</v>
      </c>
      <c r="D50" s="23">
        <v>1</v>
      </c>
      <c r="E50" s="23">
        <v>0</v>
      </c>
      <c r="F50" s="23">
        <v>0</v>
      </c>
      <c r="G50" s="23">
        <v>0</v>
      </c>
      <c r="H50" s="23">
        <v>0</v>
      </c>
      <c r="I50" s="23">
        <v>0</v>
      </c>
      <c r="J50" s="23">
        <v>0</v>
      </c>
      <c r="K50" s="23">
        <v>2</v>
      </c>
      <c r="L50" s="23">
        <v>0</v>
      </c>
      <c r="M50" s="23">
        <v>0</v>
      </c>
      <c r="N50" s="23">
        <v>0</v>
      </c>
      <c r="O50" s="23"/>
      <c r="P50" s="24">
        <f t="shared" si="14"/>
        <v>2</v>
      </c>
      <c r="Q50" s="24">
        <f t="shared" si="15"/>
        <v>1</v>
      </c>
      <c r="R50" s="14">
        <f t="shared" si="13"/>
        <v>3</v>
      </c>
      <c r="S50"/>
      <c r="T50"/>
    </row>
    <row r="51" spans="1:20" s="18" customFormat="1" ht="12" customHeight="1">
      <c r="A51"/>
      <c r="B51" s="30" t="s">
        <v>10</v>
      </c>
      <c r="C51" s="23">
        <v>0</v>
      </c>
      <c r="D51" s="23">
        <v>1</v>
      </c>
      <c r="E51" s="23">
        <v>0</v>
      </c>
      <c r="F51" s="23">
        <v>0</v>
      </c>
      <c r="G51" s="23">
        <v>0</v>
      </c>
      <c r="H51" s="23">
        <v>0</v>
      </c>
      <c r="I51" s="23">
        <v>0</v>
      </c>
      <c r="J51" s="23">
        <v>0</v>
      </c>
      <c r="K51" s="23">
        <v>0</v>
      </c>
      <c r="L51" s="23">
        <v>0</v>
      </c>
      <c r="M51" s="23">
        <v>0</v>
      </c>
      <c r="N51" s="23">
        <v>0</v>
      </c>
      <c r="O51" s="23"/>
      <c r="P51" s="24">
        <f t="shared" si="14"/>
        <v>0</v>
      </c>
      <c r="Q51" s="24">
        <f t="shared" si="15"/>
        <v>1</v>
      </c>
      <c r="R51" s="14">
        <f t="shared" si="13"/>
        <v>1</v>
      </c>
      <c r="S51"/>
      <c r="T51"/>
    </row>
    <row r="52" spans="1:20" s="18" customFormat="1" ht="12" customHeight="1">
      <c r="A52"/>
      <c r="B52" s="30" t="s">
        <v>49</v>
      </c>
      <c r="C52" s="23">
        <v>0</v>
      </c>
      <c r="D52" s="23">
        <v>0</v>
      </c>
      <c r="E52" s="23">
        <v>0</v>
      </c>
      <c r="F52" s="23">
        <v>0</v>
      </c>
      <c r="G52" s="23">
        <v>0</v>
      </c>
      <c r="H52" s="23">
        <v>0</v>
      </c>
      <c r="I52" s="23">
        <v>0</v>
      </c>
      <c r="J52" s="23">
        <v>0</v>
      </c>
      <c r="K52" s="23">
        <v>1</v>
      </c>
      <c r="L52" s="23">
        <v>2</v>
      </c>
      <c r="M52" s="23">
        <v>0</v>
      </c>
      <c r="N52" s="23">
        <v>0</v>
      </c>
      <c r="O52" s="23"/>
      <c r="P52" s="24">
        <f t="shared" si="14"/>
        <v>1</v>
      </c>
      <c r="Q52" s="24">
        <f t="shared" si="15"/>
        <v>2</v>
      </c>
      <c r="R52" s="14">
        <f t="shared" si="13"/>
        <v>3</v>
      </c>
      <c r="S52"/>
      <c r="T52"/>
    </row>
    <row r="53" spans="1:20" s="18" customFormat="1" ht="6" customHeight="1">
      <c r="A53"/>
      <c r="B53" s="9"/>
      <c r="C53" s="15"/>
      <c r="D53" s="15"/>
      <c r="E53" s="15"/>
      <c r="F53" s="15"/>
      <c r="G53" s="15"/>
      <c r="H53" s="15"/>
      <c r="I53" s="15"/>
      <c r="J53" s="15"/>
      <c r="K53" s="15"/>
      <c r="L53" s="15"/>
      <c r="M53" s="15"/>
      <c r="N53" s="15"/>
      <c r="O53" s="15"/>
      <c r="P53" s="26"/>
      <c r="Q53" s="26"/>
      <c r="R53" s="27"/>
      <c r="S53"/>
      <c r="T53"/>
    </row>
    <row r="54" spans="1:20" s="18" customFormat="1" ht="12" customHeight="1">
      <c r="A54"/>
      <c r="B54" s="28" t="s">
        <v>50</v>
      </c>
      <c r="C54" s="13">
        <f aca="true" t="shared" si="16" ref="C54:N54">SUM(C55:C62)</f>
        <v>0</v>
      </c>
      <c r="D54" s="13">
        <f t="shared" si="16"/>
        <v>0</v>
      </c>
      <c r="E54" s="13">
        <f t="shared" si="16"/>
        <v>0</v>
      </c>
      <c r="F54" s="13">
        <f t="shared" si="16"/>
        <v>0</v>
      </c>
      <c r="G54" s="13">
        <f t="shared" si="16"/>
        <v>1</v>
      </c>
      <c r="H54" s="13">
        <f t="shared" si="16"/>
        <v>0</v>
      </c>
      <c r="I54" s="13">
        <f t="shared" si="16"/>
        <v>0</v>
      </c>
      <c r="J54" s="13">
        <f t="shared" si="16"/>
        <v>0</v>
      </c>
      <c r="K54" s="13">
        <f t="shared" si="16"/>
        <v>26</v>
      </c>
      <c r="L54" s="13">
        <f t="shared" si="16"/>
        <v>2</v>
      </c>
      <c r="M54" s="13">
        <f t="shared" si="16"/>
        <v>0</v>
      </c>
      <c r="N54" s="13">
        <f t="shared" si="16"/>
        <v>0</v>
      </c>
      <c r="O54" s="13"/>
      <c r="P54" s="13">
        <f>SUM(P55:P62)</f>
        <v>27</v>
      </c>
      <c r="Q54" s="13">
        <f>SUM(Q55:Q62)</f>
        <v>2</v>
      </c>
      <c r="R54" s="14">
        <f aca="true" t="shared" si="17" ref="R54:R61">SUM(P54:Q54)</f>
        <v>29</v>
      </c>
      <c r="S54"/>
      <c r="T54"/>
    </row>
    <row r="55" spans="1:20" s="18" customFormat="1" ht="12" customHeight="1">
      <c r="A55"/>
      <c r="B55" s="30" t="s">
        <v>51</v>
      </c>
      <c r="C55" s="23">
        <v>0</v>
      </c>
      <c r="D55" s="23">
        <v>0</v>
      </c>
      <c r="E55" s="23">
        <v>0</v>
      </c>
      <c r="F55" s="23">
        <v>0</v>
      </c>
      <c r="G55" s="23">
        <v>0</v>
      </c>
      <c r="H55" s="23">
        <v>0</v>
      </c>
      <c r="I55" s="23">
        <v>0</v>
      </c>
      <c r="J55" s="23">
        <v>0</v>
      </c>
      <c r="K55" s="23">
        <v>2</v>
      </c>
      <c r="L55" s="23">
        <v>0</v>
      </c>
      <c r="M55" s="23">
        <v>0</v>
      </c>
      <c r="N55" s="23">
        <v>0</v>
      </c>
      <c r="O55" s="23"/>
      <c r="P55" s="24">
        <f aca="true" t="shared" si="18" ref="P55:P61">_xlfn.SUMIFS(C55:N55,C$6:N$6,O$6)</f>
        <v>2</v>
      </c>
      <c r="Q55" s="24">
        <f aca="true" t="shared" si="19" ref="Q55:Q61">_xlfn.SUMIFS(B55:N55,B$6:N$6,Q$6)</f>
        <v>0</v>
      </c>
      <c r="R55" s="14">
        <f t="shared" si="17"/>
        <v>2</v>
      </c>
      <c r="S55"/>
      <c r="T55"/>
    </row>
    <row r="56" spans="1:20" s="18" customFormat="1" ht="12" customHeight="1">
      <c r="A56"/>
      <c r="B56" s="30" t="s">
        <v>52</v>
      </c>
      <c r="C56" s="23">
        <v>0</v>
      </c>
      <c r="D56" s="23">
        <v>0</v>
      </c>
      <c r="E56" s="23">
        <v>0</v>
      </c>
      <c r="F56" s="23">
        <v>0</v>
      </c>
      <c r="G56" s="23">
        <v>0</v>
      </c>
      <c r="H56" s="23">
        <v>0</v>
      </c>
      <c r="I56" s="23">
        <v>0</v>
      </c>
      <c r="J56" s="23">
        <v>0</v>
      </c>
      <c r="K56" s="23">
        <v>1</v>
      </c>
      <c r="L56" s="23">
        <v>1</v>
      </c>
      <c r="M56" s="23">
        <v>0</v>
      </c>
      <c r="N56" s="23">
        <v>0</v>
      </c>
      <c r="O56" s="23"/>
      <c r="P56" s="24">
        <f t="shared" si="18"/>
        <v>1</v>
      </c>
      <c r="Q56" s="24">
        <f t="shared" si="19"/>
        <v>1</v>
      </c>
      <c r="R56" s="14">
        <f t="shared" si="17"/>
        <v>2</v>
      </c>
      <c r="S56"/>
      <c r="T56"/>
    </row>
    <row r="57" spans="2:20" s="31" customFormat="1" ht="12" customHeight="1">
      <c r="B57" s="30" t="s">
        <v>53</v>
      </c>
      <c r="C57" s="23">
        <v>0</v>
      </c>
      <c r="D57" s="23">
        <v>0</v>
      </c>
      <c r="E57" s="23">
        <v>0</v>
      </c>
      <c r="F57" s="23">
        <v>0</v>
      </c>
      <c r="G57" s="23">
        <v>1</v>
      </c>
      <c r="H57" s="23">
        <v>0</v>
      </c>
      <c r="I57" s="23">
        <v>0</v>
      </c>
      <c r="J57" s="23">
        <v>0</v>
      </c>
      <c r="K57" s="23">
        <v>1</v>
      </c>
      <c r="L57" s="23">
        <v>0</v>
      </c>
      <c r="M57" s="23">
        <v>0</v>
      </c>
      <c r="N57" s="23">
        <v>0</v>
      </c>
      <c r="O57" s="23"/>
      <c r="P57" s="24">
        <f t="shared" si="18"/>
        <v>2</v>
      </c>
      <c r="Q57" s="24">
        <f t="shared" si="19"/>
        <v>0</v>
      </c>
      <c r="R57" s="14">
        <f t="shared" si="17"/>
        <v>2</v>
      </c>
      <c r="S57"/>
      <c r="T57"/>
    </row>
    <row r="58" spans="2:20" s="31" customFormat="1" ht="12" customHeight="1">
      <c r="B58" s="30" t="s">
        <v>54</v>
      </c>
      <c r="C58" s="23">
        <v>0</v>
      </c>
      <c r="D58" s="23">
        <v>0</v>
      </c>
      <c r="E58" s="23">
        <v>0</v>
      </c>
      <c r="F58" s="23">
        <v>0</v>
      </c>
      <c r="G58" s="23">
        <v>0</v>
      </c>
      <c r="H58" s="23">
        <v>0</v>
      </c>
      <c r="I58" s="23">
        <v>0</v>
      </c>
      <c r="J58" s="23">
        <v>0</v>
      </c>
      <c r="K58" s="23">
        <v>1</v>
      </c>
      <c r="L58" s="23">
        <v>0</v>
      </c>
      <c r="M58" s="23">
        <v>0</v>
      </c>
      <c r="N58" s="23">
        <v>0</v>
      </c>
      <c r="O58" s="23"/>
      <c r="P58" s="24">
        <f t="shared" si="18"/>
        <v>1</v>
      </c>
      <c r="Q58" s="24">
        <f t="shared" si="19"/>
        <v>0</v>
      </c>
      <c r="R58" s="14">
        <f t="shared" si="17"/>
        <v>1</v>
      </c>
      <c r="S58"/>
      <c r="T58"/>
    </row>
    <row r="59" spans="2:20" s="31" customFormat="1" ht="12" customHeight="1">
      <c r="B59" s="30" t="s">
        <v>55</v>
      </c>
      <c r="C59" s="23">
        <v>0</v>
      </c>
      <c r="D59" s="23">
        <v>0</v>
      </c>
      <c r="E59" s="23">
        <v>0</v>
      </c>
      <c r="F59" s="23">
        <v>0</v>
      </c>
      <c r="G59" s="23">
        <v>0</v>
      </c>
      <c r="H59" s="23">
        <v>0</v>
      </c>
      <c r="I59" s="23">
        <v>0</v>
      </c>
      <c r="J59" s="23">
        <v>0</v>
      </c>
      <c r="K59" s="23">
        <v>1</v>
      </c>
      <c r="L59" s="23">
        <v>0</v>
      </c>
      <c r="M59" s="23">
        <v>0</v>
      </c>
      <c r="N59" s="23">
        <v>0</v>
      </c>
      <c r="O59" s="23"/>
      <c r="P59" s="24">
        <f t="shared" si="18"/>
        <v>1</v>
      </c>
      <c r="Q59" s="24">
        <f t="shared" si="19"/>
        <v>0</v>
      </c>
      <c r="R59" s="14">
        <f t="shared" si="17"/>
        <v>1</v>
      </c>
      <c r="S59"/>
      <c r="T59"/>
    </row>
    <row r="60" spans="2:20" s="31" customFormat="1" ht="12" customHeight="1">
      <c r="B60" s="30" t="s">
        <v>56</v>
      </c>
      <c r="C60" s="23">
        <v>0</v>
      </c>
      <c r="D60" s="23">
        <v>0</v>
      </c>
      <c r="E60" s="23">
        <v>0</v>
      </c>
      <c r="F60" s="23">
        <v>0</v>
      </c>
      <c r="G60" s="23">
        <v>0</v>
      </c>
      <c r="H60" s="23">
        <v>0</v>
      </c>
      <c r="I60" s="23">
        <v>0</v>
      </c>
      <c r="J60" s="23">
        <v>0</v>
      </c>
      <c r="K60" s="23">
        <v>1</v>
      </c>
      <c r="L60" s="23">
        <v>1</v>
      </c>
      <c r="M60" s="23">
        <v>0</v>
      </c>
      <c r="N60" s="23">
        <v>0</v>
      </c>
      <c r="O60" s="23"/>
      <c r="P60" s="24">
        <f t="shared" si="18"/>
        <v>1</v>
      </c>
      <c r="Q60" s="24">
        <f t="shared" si="19"/>
        <v>1</v>
      </c>
      <c r="R60" s="14">
        <f t="shared" si="17"/>
        <v>2</v>
      </c>
      <c r="S60"/>
      <c r="T60"/>
    </row>
    <row r="61" spans="2:19" ht="12" customHeight="1">
      <c r="B61" s="30" t="s">
        <v>57</v>
      </c>
      <c r="C61" s="23">
        <v>0</v>
      </c>
      <c r="D61" s="23">
        <v>0</v>
      </c>
      <c r="E61" s="23">
        <v>0</v>
      </c>
      <c r="F61" s="23">
        <v>0</v>
      </c>
      <c r="G61" s="23">
        <v>0</v>
      </c>
      <c r="H61" s="23">
        <v>0</v>
      </c>
      <c r="I61" s="23">
        <v>0</v>
      </c>
      <c r="J61" s="23">
        <v>0</v>
      </c>
      <c r="K61" s="23">
        <v>19</v>
      </c>
      <c r="L61" s="23">
        <v>0</v>
      </c>
      <c r="M61" s="23">
        <v>0</v>
      </c>
      <c r="N61" s="23">
        <v>0</v>
      </c>
      <c r="O61" s="23"/>
      <c r="P61" s="24">
        <f t="shared" si="18"/>
        <v>19</v>
      </c>
      <c r="Q61" s="24">
        <f t="shared" si="19"/>
        <v>0</v>
      </c>
      <c r="R61" s="14">
        <f t="shared" si="17"/>
        <v>19</v>
      </c>
      <c r="S61"/>
    </row>
    <row r="62" spans="2:19" ht="6" customHeight="1">
      <c r="B62" s="30"/>
      <c r="C62" s="32"/>
      <c r="D62" s="32"/>
      <c r="E62" s="32"/>
      <c r="F62" s="32"/>
      <c r="G62" s="32"/>
      <c r="H62" s="32"/>
      <c r="I62" s="32"/>
      <c r="J62" s="32"/>
      <c r="K62" s="32"/>
      <c r="L62" s="32"/>
      <c r="M62" s="32"/>
      <c r="N62" s="32"/>
      <c r="O62" s="32"/>
      <c r="P62" s="33"/>
      <c r="Q62" s="33"/>
      <c r="R62" s="34"/>
      <c r="S62"/>
    </row>
    <row r="63" spans="2:19" ht="12" customHeight="1">
      <c r="B63" s="35" t="s">
        <v>58</v>
      </c>
      <c r="C63" s="13">
        <f aca="true" t="shared" si="20" ref="C63:N63">SUM(C64:C81)</f>
        <v>5</v>
      </c>
      <c r="D63" s="13">
        <f t="shared" si="20"/>
        <v>0</v>
      </c>
      <c r="E63" s="13">
        <f t="shared" si="20"/>
        <v>1</v>
      </c>
      <c r="F63" s="13">
        <f t="shared" si="20"/>
        <v>0</v>
      </c>
      <c r="G63" s="13">
        <f t="shared" si="20"/>
        <v>2</v>
      </c>
      <c r="H63" s="13">
        <f t="shared" si="20"/>
        <v>0</v>
      </c>
      <c r="I63" s="13">
        <f t="shared" si="20"/>
        <v>0</v>
      </c>
      <c r="J63" s="13">
        <f t="shared" si="20"/>
        <v>0</v>
      </c>
      <c r="K63" s="13">
        <f t="shared" si="20"/>
        <v>40</v>
      </c>
      <c r="L63" s="13">
        <f t="shared" si="20"/>
        <v>13</v>
      </c>
      <c r="M63" s="13">
        <f t="shared" si="20"/>
        <v>0</v>
      </c>
      <c r="N63" s="13">
        <f t="shared" si="20"/>
        <v>0</v>
      </c>
      <c r="O63" s="13"/>
      <c r="P63" s="13">
        <f>SUM(P64:P81)</f>
        <v>48</v>
      </c>
      <c r="Q63" s="13">
        <f>SUM(Q64:Q81)</f>
        <v>13</v>
      </c>
      <c r="R63" s="14">
        <f aca="true" t="shared" si="21" ref="R63:R80">SUM(P63:Q63)</f>
        <v>61</v>
      </c>
      <c r="S63"/>
    </row>
    <row r="64" spans="2:19" ht="12" customHeight="1">
      <c r="B64" s="36" t="s">
        <v>59</v>
      </c>
      <c r="C64" s="23">
        <v>0</v>
      </c>
      <c r="D64" s="23">
        <v>0</v>
      </c>
      <c r="E64" s="23">
        <v>0</v>
      </c>
      <c r="F64" s="23">
        <v>0</v>
      </c>
      <c r="G64" s="23">
        <v>0</v>
      </c>
      <c r="H64" s="23">
        <v>0</v>
      </c>
      <c r="I64" s="23">
        <v>0</v>
      </c>
      <c r="J64" s="23">
        <v>0</v>
      </c>
      <c r="K64" s="23">
        <v>2</v>
      </c>
      <c r="L64" s="23">
        <v>0</v>
      </c>
      <c r="M64" s="23">
        <v>0</v>
      </c>
      <c r="N64" s="23">
        <v>0</v>
      </c>
      <c r="O64" s="23"/>
      <c r="P64" s="24">
        <f aca="true" t="shared" si="22" ref="P64:P80">_xlfn.SUMIFS(C64:N64,C$6:N$6,O$6)</f>
        <v>2</v>
      </c>
      <c r="Q64" s="24">
        <f aca="true" t="shared" si="23" ref="Q64:Q80">_xlfn.SUMIFS(B64:N64,B$6:N$6,Q$6)</f>
        <v>0</v>
      </c>
      <c r="R64" s="14">
        <f t="shared" si="21"/>
        <v>2</v>
      </c>
      <c r="S64"/>
    </row>
    <row r="65" spans="2:19" ht="12" customHeight="1">
      <c r="B65" s="30" t="s">
        <v>60</v>
      </c>
      <c r="C65" s="23">
        <v>0</v>
      </c>
      <c r="D65" s="23">
        <v>0</v>
      </c>
      <c r="E65" s="23">
        <v>0</v>
      </c>
      <c r="F65" s="23">
        <v>0</v>
      </c>
      <c r="G65" s="23">
        <v>0</v>
      </c>
      <c r="H65" s="23">
        <v>0</v>
      </c>
      <c r="I65" s="23">
        <v>0</v>
      </c>
      <c r="J65" s="23">
        <v>0</v>
      </c>
      <c r="K65" s="23">
        <v>1</v>
      </c>
      <c r="L65" s="23">
        <v>1</v>
      </c>
      <c r="M65" s="23">
        <v>0</v>
      </c>
      <c r="N65" s="23">
        <v>0</v>
      </c>
      <c r="O65" s="23"/>
      <c r="P65" s="24">
        <f t="shared" si="22"/>
        <v>1</v>
      </c>
      <c r="Q65" s="24">
        <f t="shared" si="23"/>
        <v>1</v>
      </c>
      <c r="R65" s="14">
        <f t="shared" si="21"/>
        <v>2</v>
      </c>
      <c r="S65"/>
    </row>
    <row r="66" spans="2:19" ht="12" customHeight="1">
      <c r="B66" s="30" t="s">
        <v>61</v>
      </c>
      <c r="C66" s="23">
        <v>0</v>
      </c>
      <c r="D66" s="23">
        <v>0</v>
      </c>
      <c r="E66" s="23">
        <v>0</v>
      </c>
      <c r="F66" s="23">
        <v>0</v>
      </c>
      <c r="G66" s="23">
        <v>0</v>
      </c>
      <c r="H66" s="23">
        <v>0</v>
      </c>
      <c r="I66" s="23">
        <v>0</v>
      </c>
      <c r="J66" s="23">
        <v>0</v>
      </c>
      <c r="K66" s="23">
        <v>1</v>
      </c>
      <c r="L66" s="23">
        <v>0</v>
      </c>
      <c r="M66" s="23">
        <v>0</v>
      </c>
      <c r="N66" s="23">
        <v>0</v>
      </c>
      <c r="O66" s="23"/>
      <c r="P66" s="24">
        <f t="shared" si="22"/>
        <v>1</v>
      </c>
      <c r="Q66" s="24">
        <f t="shared" si="23"/>
        <v>0</v>
      </c>
      <c r="R66" s="14">
        <f t="shared" si="21"/>
        <v>1</v>
      </c>
      <c r="S66"/>
    </row>
    <row r="67" spans="2:19" ht="12" customHeight="1">
      <c r="B67" s="30" t="s">
        <v>62</v>
      </c>
      <c r="C67" s="23">
        <v>0</v>
      </c>
      <c r="D67" s="23">
        <v>0</v>
      </c>
      <c r="E67" s="23">
        <v>0</v>
      </c>
      <c r="F67" s="23">
        <v>0</v>
      </c>
      <c r="G67" s="23">
        <v>0</v>
      </c>
      <c r="H67" s="23">
        <v>0</v>
      </c>
      <c r="I67" s="23">
        <v>0</v>
      </c>
      <c r="J67" s="23">
        <v>0</v>
      </c>
      <c r="K67" s="23">
        <v>2</v>
      </c>
      <c r="L67" s="23">
        <v>0</v>
      </c>
      <c r="M67" s="23">
        <v>0</v>
      </c>
      <c r="N67" s="23">
        <v>0</v>
      </c>
      <c r="O67" s="23"/>
      <c r="P67" s="24">
        <f t="shared" si="22"/>
        <v>2</v>
      </c>
      <c r="Q67" s="24">
        <f t="shared" si="23"/>
        <v>0</v>
      </c>
      <c r="R67" s="14">
        <f t="shared" si="21"/>
        <v>2</v>
      </c>
      <c r="S67"/>
    </row>
    <row r="68" spans="2:19" ht="12" customHeight="1">
      <c r="B68" s="30" t="s">
        <v>63</v>
      </c>
      <c r="C68" s="23">
        <v>1</v>
      </c>
      <c r="D68" s="23">
        <v>0</v>
      </c>
      <c r="E68" s="23">
        <v>1</v>
      </c>
      <c r="F68" s="23">
        <v>0</v>
      </c>
      <c r="G68" s="23">
        <v>1</v>
      </c>
      <c r="H68" s="23">
        <v>0</v>
      </c>
      <c r="I68" s="23">
        <v>0</v>
      </c>
      <c r="J68" s="23">
        <v>0</v>
      </c>
      <c r="K68" s="23">
        <v>6</v>
      </c>
      <c r="L68" s="23">
        <v>4</v>
      </c>
      <c r="M68" s="23">
        <v>0</v>
      </c>
      <c r="N68" s="23">
        <v>0</v>
      </c>
      <c r="O68" s="23"/>
      <c r="P68" s="24">
        <f t="shared" si="22"/>
        <v>9</v>
      </c>
      <c r="Q68" s="24">
        <f t="shared" si="23"/>
        <v>4</v>
      </c>
      <c r="R68" s="14">
        <f t="shared" si="21"/>
        <v>13</v>
      </c>
      <c r="S68"/>
    </row>
    <row r="69" spans="2:19" ht="12" customHeight="1">
      <c r="B69" s="30" t="s">
        <v>64</v>
      </c>
      <c r="C69" s="23">
        <v>0</v>
      </c>
      <c r="D69" s="23">
        <v>0</v>
      </c>
      <c r="E69" s="23">
        <v>0</v>
      </c>
      <c r="F69" s="23">
        <v>0</v>
      </c>
      <c r="G69" s="23">
        <v>0</v>
      </c>
      <c r="H69" s="23">
        <v>0</v>
      </c>
      <c r="I69" s="23">
        <v>0</v>
      </c>
      <c r="J69" s="23">
        <v>0</v>
      </c>
      <c r="K69" s="23">
        <v>4</v>
      </c>
      <c r="L69" s="23">
        <v>0</v>
      </c>
      <c r="M69" s="23">
        <v>0</v>
      </c>
      <c r="N69" s="23">
        <v>0</v>
      </c>
      <c r="O69" s="23"/>
      <c r="P69" s="24">
        <f t="shared" si="22"/>
        <v>4</v>
      </c>
      <c r="Q69" s="24">
        <f t="shared" si="23"/>
        <v>0</v>
      </c>
      <c r="R69" s="14">
        <f t="shared" si="21"/>
        <v>4</v>
      </c>
      <c r="S69"/>
    </row>
    <row r="70" spans="2:19" ht="12" customHeight="1">
      <c r="B70" s="30" t="s">
        <v>65</v>
      </c>
      <c r="C70" s="23">
        <v>0</v>
      </c>
      <c r="D70" s="23">
        <v>0</v>
      </c>
      <c r="E70" s="23">
        <v>0</v>
      </c>
      <c r="F70" s="23">
        <v>0</v>
      </c>
      <c r="G70" s="23">
        <v>0</v>
      </c>
      <c r="H70" s="23">
        <v>0</v>
      </c>
      <c r="I70" s="23">
        <v>0</v>
      </c>
      <c r="J70" s="23">
        <v>0</v>
      </c>
      <c r="K70" s="23">
        <v>3</v>
      </c>
      <c r="L70" s="23">
        <v>1</v>
      </c>
      <c r="M70" s="23">
        <v>0</v>
      </c>
      <c r="N70" s="23">
        <v>0</v>
      </c>
      <c r="O70" s="23"/>
      <c r="P70" s="24">
        <f t="shared" si="22"/>
        <v>3</v>
      </c>
      <c r="Q70" s="24">
        <f t="shared" si="23"/>
        <v>1</v>
      </c>
      <c r="R70" s="14">
        <f t="shared" si="21"/>
        <v>4</v>
      </c>
      <c r="S70"/>
    </row>
    <row r="71" spans="2:19" ht="12" customHeight="1">
      <c r="B71" s="30" t="s">
        <v>66</v>
      </c>
      <c r="C71" s="23">
        <v>0</v>
      </c>
      <c r="D71" s="23">
        <v>0</v>
      </c>
      <c r="E71" s="23">
        <v>0</v>
      </c>
      <c r="F71" s="23">
        <v>0</v>
      </c>
      <c r="G71" s="23">
        <v>0</v>
      </c>
      <c r="H71" s="23">
        <v>0</v>
      </c>
      <c r="I71" s="23">
        <v>0</v>
      </c>
      <c r="J71" s="23">
        <v>0</v>
      </c>
      <c r="K71" s="23">
        <v>0</v>
      </c>
      <c r="L71" s="23">
        <v>1</v>
      </c>
      <c r="M71" s="23">
        <v>0</v>
      </c>
      <c r="N71" s="23">
        <v>0</v>
      </c>
      <c r="O71" s="23"/>
      <c r="P71" s="24">
        <f t="shared" si="22"/>
        <v>0</v>
      </c>
      <c r="Q71" s="24">
        <f t="shared" si="23"/>
        <v>1</v>
      </c>
      <c r="R71" s="14">
        <f t="shared" si="21"/>
        <v>1</v>
      </c>
      <c r="S71"/>
    </row>
    <row r="72" spans="2:19" ht="12" customHeight="1">
      <c r="B72" s="30" t="s">
        <v>67</v>
      </c>
      <c r="C72" s="23">
        <v>0</v>
      </c>
      <c r="D72" s="23">
        <v>0</v>
      </c>
      <c r="E72" s="23">
        <v>0</v>
      </c>
      <c r="F72" s="23">
        <v>0</v>
      </c>
      <c r="G72" s="23">
        <v>1</v>
      </c>
      <c r="H72" s="23">
        <v>0</v>
      </c>
      <c r="I72" s="23">
        <v>0</v>
      </c>
      <c r="J72" s="23">
        <v>0</v>
      </c>
      <c r="K72" s="23">
        <v>0</v>
      </c>
      <c r="L72" s="23">
        <v>0</v>
      </c>
      <c r="M72" s="23">
        <v>0</v>
      </c>
      <c r="N72" s="23">
        <v>0</v>
      </c>
      <c r="O72" s="23"/>
      <c r="P72" s="24">
        <f t="shared" si="22"/>
        <v>1</v>
      </c>
      <c r="Q72" s="24">
        <f t="shared" si="23"/>
        <v>0</v>
      </c>
      <c r="R72" s="14">
        <f t="shared" si="21"/>
        <v>1</v>
      </c>
      <c r="S72"/>
    </row>
    <row r="73" spans="2:19" ht="12" customHeight="1">
      <c r="B73" s="30" t="s">
        <v>68</v>
      </c>
      <c r="C73" s="23">
        <v>0</v>
      </c>
      <c r="D73" s="23">
        <v>0</v>
      </c>
      <c r="E73" s="23">
        <v>0</v>
      </c>
      <c r="F73" s="23">
        <v>0</v>
      </c>
      <c r="G73" s="23">
        <v>0</v>
      </c>
      <c r="H73" s="23">
        <v>0</v>
      </c>
      <c r="I73" s="23">
        <v>0</v>
      </c>
      <c r="J73" s="23">
        <v>0</v>
      </c>
      <c r="K73" s="23">
        <v>5</v>
      </c>
      <c r="L73" s="23">
        <v>0</v>
      </c>
      <c r="M73" s="23">
        <v>0</v>
      </c>
      <c r="N73" s="23">
        <v>0</v>
      </c>
      <c r="O73" s="23"/>
      <c r="P73" s="24">
        <f t="shared" si="22"/>
        <v>5</v>
      </c>
      <c r="Q73" s="24">
        <f t="shared" si="23"/>
        <v>0</v>
      </c>
      <c r="R73" s="14">
        <f t="shared" si="21"/>
        <v>5</v>
      </c>
      <c r="S73"/>
    </row>
    <row r="74" spans="2:19" ht="12" customHeight="1">
      <c r="B74" s="30" t="s">
        <v>69</v>
      </c>
      <c r="C74" s="23">
        <v>0</v>
      </c>
      <c r="D74" s="23">
        <v>0</v>
      </c>
      <c r="E74" s="23">
        <v>0</v>
      </c>
      <c r="F74" s="23">
        <v>0</v>
      </c>
      <c r="G74" s="23">
        <v>0</v>
      </c>
      <c r="H74" s="23">
        <v>0</v>
      </c>
      <c r="I74" s="23">
        <v>0</v>
      </c>
      <c r="J74" s="23">
        <v>0</v>
      </c>
      <c r="K74" s="23">
        <v>4</v>
      </c>
      <c r="L74" s="23">
        <v>0</v>
      </c>
      <c r="M74" s="23">
        <v>0</v>
      </c>
      <c r="N74" s="23">
        <v>0</v>
      </c>
      <c r="O74" s="23"/>
      <c r="P74" s="24">
        <f t="shared" si="22"/>
        <v>4</v>
      </c>
      <c r="Q74" s="24">
        <f t="shared" si="23"/>
        <v>0</v>
      </c>
      <c r="R74" s="14">
        <f t="shared" si="21"/>
        <v>4</v>
      </c>
      <c r="S74"/>
    </row>
    <row r="75" spans="2:19" ht="12" customHeight="1">
      <c r="B75" s="30" t="s">
        <v>70</v>
      </c>
      <c r="C75" s="23">
        <v>0</v>
      </c>
      <c r="D75" s="23">
        <v>0</v>
      </c>
      <c r="E75" s="23">
        <v>0</v>
      </c>
      <c r="F75" s="23">
        <v>0</v>
      </c>
      <c r="G75" s="23">
        <v>0</v>
      </c>
      <c r="H75" s="23">
        <v>0</v>
      </c>
      <c r="I75" s="23">
        <v>0</v>
      </c>
      <c r="J75" s="23">
        <v>0</v>
      </c>
      <c r="K75" s="23">
        <v>1</v>
      </c>
      <c r="L75" s="23">
        <v>0</v>
      </c>
      <c r="M75" s="23">
        <v>0</v>
      </c>
      <c r="N75" s="23">
        <v>0</v>
      </c>
      <c r="O75" s="23"/>
      <c r="P75" s="24">
        <f t="shared" si="22"/>
        <v>1</v>
      </c>
      <c r="Q75" s="24">
        <f t="shared" si="23"/>
        <v>0</v>
      </c>
      <c r="R75" s="14">
        <f t="shared" si="21"/>
        <v>1</v>
      </c>
      <c r="S75"/>
    </row>
    <row r="76" spans="2:19" ht="12" customHeight="1">
      <c r="B76" s="30" t="s">
        <v>71</v>
      </c>
      <c r="C76" s="23">
        <v>2</v>
      </c>
      <c r="D76" s="23">
        <v>0</v>
      </c>
      <c r="E76" s="23">
        <v>0</v>
      </c>
      <c r="F76" s="23">
        <v>0</v>
      </c>
      <c r="G76" s="23">
        <v>0</v>
      </c>
      <c r="H76" s="23">
        <v>0</v>
      </c>
      <c r="I76" s="23">
        <v>0</v>
      </c>
      <c r="J76" s="23">
        <v>0</v>
      </c>
      <c r="K76" s="23">
        <v>8</v>
      </c>
      <c r="L76" s="23">
        <v>5</v>
      </c>
      <c r="M76" s="23">
        <v>0</v>
      </c>
      <c r="N76" s="23">
        <v>0</v>
      </c>
      <c r="O76" s="23"/>
      <c r="P76" s="24">
        <f t="shared" si="22"/>
        <v>10</v>
      </c>
      <c r="Q76" s="24">
        <f t="shared" si="23"/>
        <v>5</v>
      </c>
      <c r="R76" s="14">
        <f t="shared" si="21"/>
        <v>15</v>
      </c>
      <c r="S76"/>
    </row>
    <row r="77" spans="2:19" ht="12" customHeight="1">
      <c r="B77" s="30" t="s">
        <v>72</v>
      </c>
      <c r="C77" s="23">
        <v>0</v>
      </c>
      <c r="D77" s="23">
        <v>0</v>
      </c>
      <c r="E77" s="23">
        <v>0</v>
      </c>
      <c r="F77" s="23">
        <v>0</v>
      </c>
      <c r="G77" s="23">
        <v>0</v>
      </c>
      <c r="H77" s="23">
        <v>0</v>
      </c>
      <c r="I77" s="23">
        <v>0</v>
      </c>
      <c r="J77" s="23">
        <v>0</v>
      </c>
      <c r="K77" s="23">
        <v>1</v>
      </c>
      <c r="L77" s="23">
        <v>0</v>
      </c>
      <c r="M77" s="23">
        <v>0</v>
      </c>
      <c r="N77" s="23">
        <v>0</v>
      </c>
      <c r="O77" s="23"/>
      <c r="P77" s="24">
        <f t="shared" si="22"/>
        <v>1</v>
      </c>
      <c r="Q77" s="24">
        <f t="shared" si="23"/>
        <v>0</v>
      </c>
      <c r="R77" s="14">
        <f t="shared" si="21"/>
        <v>1</v>
      </c>
      <c r="S77"/>
    </row>
    <row r="78" spans="2:19" ht="12" customHeight="1">
      <c r="B78" s="30" t="s">
        <v>73</v>
      </c>
      <c r="C78" s="23">
        <v>0</v>
      </c>
      <c r="D78" s="23">
        <v>0</v>
      </c>
      <c r="E78" s="23">
        <v>0</v>
      </c>
      <c r="F78" s="23">
        <v>0</v>
      </c>
      <c r="G78" s="23">
        <v>0</v>
      </c>
      <c r="H78" s="23">
        <v>0</v>
      </c>
      <c r="I78" s="23">
        <v>0</v>
      </c>
      <c r="J78" s="23">
        <v>0</v>
      </c>
      <c r="K78" s="23">
        <v>2</v>
      </c>
      <c r="L78" s="23">
        <v>0</v>
      </c>
      <c r="M78" s="23">
        <v>0</v>
      </c>
      <c r="N78" s="23">
        <v>0</v>
      </c>
      <c r="O78" s="23"/>
      <c r="P78" s="24">
        <f t="shared" si="22"/>
        <v>2</v>
      </c>
      <c r="Q78" s="24">
        <f t="shared" si="23"/>
        <v>0</v>
      </c>
      <c r="R78" s="14">
        <f t="shared" si="21"/>
        <v>2</v>
      </c>
      <c r="S78"/>
    </row>
    <row r="79" spans="2:19" ht="12" customHeight="1">
      <c r="B79" s="30" t="s">
        <v>74</v>
      </c>
      <c r="C79" s="23">
        <v>2</v>
      </c>
      <c r="D79" s="23">
        <v>0</v>
      </c>
      <c r="E79" s="23">
        <v>0</v>
      </c>
      <c r="F79" s="23">
        <v>0</v>
      </c>
      <c r="G79" s="23">
        <v>0</v>
      </c>
      <c r="H79" s="23">
        <v>0</v>
      </c>
      <c r="I79" s="23">
        <v>0</v>
      </c>
      <c r="J79" s="23">
        <v>0</v>
      </c>
      <c r="K79" s="23">
        <v>0</v>
      </c>
      <c r="L79" s="23">
        <v>0</v>
      </c>
      <c r="M79" s="23">
        <v>0</v>
      </c>
      <c r="N79" s="23">
        <v>0</v>
      </c>
      <c r="O79" s="23"/>
      <c r="P79" s="24">
        <f t="shared" si="22"/>
        <v>2</v>
      </c>
      <c r="Q79" s="24">
        <f t="shared" si="23"/>
        <v>0</v>
      </c>
      <c r="R79" s="14">
        <f t="shared" si="21"/>
        <v>2</v>
      </c>
      <c r="S79"/>
    </row>
    <row r="80" spans="2:19" ht="12" customHeight="1">
      <c r="B80" s="30" t="s">
        <v>75</v>
      </c>
      <c r="C80" s="23">
        <v>0</v>
      </c>
      <c r="D80" s="23">
        <v>0</v>
      </c>
      <c r="E80" s="23">
        <v>0</v>
      </c>
      <c r="F80" s="23">
        <v>0</v>
      </c>
      <c r="G80" s="23">
        <v>0</v>
      </c>
      <c r="H80" s="23">
        <v>0</v>
      </c>
      <c r="I80" s="23">
        <v>0</v>
      </c>
      <c r="J80" s="23">
        <v>0</v>
      </c>
      <c r="K80" s="23">
        <v>0</v>
      </c>
      <c r="L80" s="23">
        <v>1</v>
      </c>
      <c r="M80" s="23">
        <v>0</v>
      </c>
      <c r="N80" s="23">
        <v>0</v>
      </c>
      <c r="O80" s="23"/>
      <c r="P80" s="24">
        <f t="shared" si="22"/>
        <v>0</v>
      </c>
      <c r="Q80" s="24">
        <f t="shared" si="23"/>
        <v>1</v>
      </c>
      <c r="R80" s="14">
        <f t="shared" si="21"/>
        <v>1</v>
      </c>
      <c r="S80"/>
    </row>
    <row r="81" spans="2:19" ht="6" customHeight="1">
      <c r="B81" s="9"/>
      <c r="C81" s="15"/>
      <c r="D81" s="15"/>
      <c r="E81" s="15"/>
      <c r="F81" s="15"/>
      <c r="G81" s="15"/>
      <c r="H81" s="15"/>
      <c r="I81" s="15"/>
      <c r="J81" s="15"/>
      <c r="K81" s="15"/>
      <c r="L81" s="15"/>
      <c r="M81" s="15"/>
      <c r="N81" s="15"/>
      <c r="O81" s="15"/>
      <c r="P81" s="26"/>
      <c r="Q81" s="26"/>
      <c r="R81" s="27"/>
      <c r="S81"/>
    </row>
    <row r="82" spans="2:19" ht="12" customHeight="1">
      <c r="B82" s="28" t="s">
        <v>76</v>
      </c>
      <c r="C82" s="13">
        <v>6</v>
      </c>
      <c r="D82" s="13">
        <v>0</v>
      </c>
      <c r="E82" s="13">
        <v>0</v>
      </c>
      <c r="F82" s="13">
        <v>0</v>
      </c>
      <c r="G82" s="13">
        <v>0</v>
      </c>
      <c r="H82" s="13">
        <v>0</v>
      </c>
      <c r="I82" s="13">
        <v>0</v>
      </c>
      <c r="J82" s="13">
        <v>0</v>
      </c>
      <c r="K82" s="13">
        <v>1</v>
      </c>
      <c r="L82" s="13">
        <v>0</v>
      </c>
      <c r="M82" s="13">
        <v>0</v>
      </c>
      <c r="N82" s="13">
        <v>0</v>
      </c>
      <c r="O82" s="13"/>
      <c r="P82" s="13">
        <f>_xlfn.SUMIFS(C82:N82,C$6:N$6,O$6)</f>
        <v>7</v>
      </c>
      <c r="Q82" s="13">
        <f>_xlfn.SUMIFS(B82:N82,B$6:N$6,Q$6)</f>
        <v>0</v>
      </c>
      <c r="R82" s="14">
        <f>SUM(P82:Q82)</f>
        <v>7</v>
      </c>
      <c r="S82"/>
    </row>
    <row r="83" spans="2:19" ht="6" customHeight="1" thickBot="1">
      <c r="B83" s="37"/>
      <c r="C83" s="38"/>
      <c r="D83" s="38"/>
      <c r="E83" s="38"/>
      <c r="F83" s="38"/>
      <c r="G83" s="38"/>
      <c r="H83" s="38"/>
      <c r="I83" s="38"/>
      <c r="J83" s="38"/>
      <c r="K83" s="38"/>
      <c r="L83" s="38"/>
      <c r="M83" s="38"/>
      <c r="N83" s="38"/>
      <c r="O83" s="38"/>
      <c r="P83" s="38"/>
      <c r="Q83" s="38"/>
      <c r="R83" s="39"/>
      <c r="S83"/>
    </row>
    <row r="84" spans="3:19" ht="6" customHeight="1">
      <c r="C84"/>
      <c r="D84"/>
      <c r="E84"/>
      <c r="F84"/>
      <c r="G84"/>
      <c r="H84"/>
      <c r="I84"/>
      <c r="J84"/>
      <c r="K84"/>
      <c r="L84"/>
      <c r="M84"/>
      <c r="N84"/>
      <c r="O84"/>
      <c r="P84"/>
      <c r="Q84"/>
      <c r="R84"/>
      <c r="S84"/>
    </row>
    <row r="85" spans="2:20" ht="15">
      <c r="B85" s="40" t="s">
        <v>77</v>
      </c>
      <c r="C85" s="41"/>
      <c r="D85" s="42"/>
      <c r="E85" s="41"/>
      <c r="F85" s="42"/>
      <c r="G85" s="41"/>
      <c r="H85" s="42"/>
      <c r="I85" s="41"/>
      <c r="J85" s="42"/>
      <c r="K85" s="41"/>
      <c r="L85" s="42"/>
      <c r="M85" s="41"/>
      <c r="N85" s="42"/>
      <c r="O85" s="42"/>
      <c r="P85" s="42"/>
      <c r="Q85" s="42"/>
      <c r="R85" s="42"/>
      <c r="S85" s="42"/>
      <c r="T85" s="42"/>
    </row>
    <row r="86" spans="2:20" ht="15">
      <c r="B86" s="51" t="s">
        <v>78</v>
      </c>
      <c r="C86" s="51"/>
      <c r="D86" s="51"/>
      <c r="E86" s="51"/>
      <c r="F86" s="51"/>
      <c r="G86" s="51"/>
      <c r="H86" s="51"/>
      <c r="I86" s="51"/>
      <c r="J86" s="51"/>
      <c r="K86" s="51"/>
      <c r="L86" s="51"/>
      <c r="M86" s="51"/>
      <c r="N86" s="51"/>
      <c r="O86" s="51"/>
      <c r="P86" s="51"/>
      <c r="Q86" s="51"/>
      <c r="R86" s="51"/>
      <c r="S86" s="51"/>
      <c r="T86" s="51"/>
    </row>
    <row r="87" spans="2:20" ht="23.25" customHeight="1">
      <c r="B87" s="47" t="s">
        <v>79</v>
      </c>
      <c r="C87" s="47"/>
      <c r="D87" s="47"/>
      <c r="E87" s="47"/>
      <c r="F87" s="47"/>
      <c r="G87" s="47"/>
      <c r="H87" s="47"/>
      <c r="I87" s="47"/>
      <c r="J87" s="47"/>
      <c r="K87" s="47"/>
      <c r="L87" s="47"/>
      <c r="M87" s="47"/>
      <c r="N87" s="47"/>
      <c r="O87" s="47"/>
      <c r="P87" s="47"/>
      <c r="Q87" s="47"/>
      <c r="R87" s="47"/>
      <c r="S87" s="43"/>
      <c r="T87" s="43"/>
    </row>
    <row r="88" spans="2:20" ht="12" customHeight="1">
      <c r="B88" s="52" t="s">
        <v>80</v>
      </c>
      <c r="C88" s="52"/>
      <c r="D88" s="52"/>
      <c r="E88" s="52"/>
      <c r="F88" s="52"/>
      <c r="G88" s="52"/>
      <c r="H88" s="52"/>
      <c r="I88" s="52"/>
      <c r="J88" s="52"/>
      <c r="K88" s="52"/>
      <c r="L88" s="52"/>
      <c r="M88" s="52"/>
      <c r="N88" s="52"/>
      <c r="O88" s="52"/>
      <c r="P88" s="52"/>
      <c r="Q88" s="52"/>
      <c r="R88" s="52"/>
      <c r="S88" s="52"/>
      <c r="T88" s="52"/>
    </row>
    <row r="89" spans="2:20" ht="35.25" customHeight="1">
      <c r="B89" s="47" t="s">
        <v>81</v>
      </c>
      <c r="C89" s="47"/>
      <c r="D89" s="47"/>
      <c r="E89" s="47"/>
      <c r="F89" s="47"/>
      <c r="G89" s="47"/>
      <c r="H89" s="47"/>
      <c r="I89" s="47"/>
      <c r="J89" s="47"/>
      <c r="K89" s="47"/>
      <c r="L89" s="47"/>
      <c r="M89" s="47"/>
      <c r="N89" s="47"/>
      <c r="O89" s="47"/>
      <c r="P89" s="47"/>
      <c r="Q89" s="47"/>
      <c r="R89" s="47"/>
      <c r="S89" s="44"/>
      <c r="T89" s="44"/>
    </row>
    <row r="90" spans="2:20" ht="12" customHeight="1">
      <c r="B90" s="53" t="s">
        <v>82</v>
      </c>
      <c r="C90" s="53"/>
      <c r="D90" s="53"/>
      <c r="E90" s="53"/>
      <c r="F90" s="53"/>
      <c r="G90" s="53"/>
      <c r="H90" s="53"/>
      <c r="I90" s="53"/>
      <c r="J90" s="53"/>
      <c r="K90" s="53"/>
      <c r="L90" s="53"/>
      <c r="M90" s="53"/>
      <c r="N90" s="53"/>
      <c r="O90" s="53"/>
      <c r="P90" s="53"/>
      <c r="Q90" s="53"/>
      <c r="R90" s="53"/>
      <c r="S90" s="44"/>
      <c r="T90" s="44"/>
    </row>
    <row r="91" spans="2:20" ht="12.75" customHeight="1">
      <c r="B91" s="47" t="s">
        <v>83</v>
      </c>
      <c r="C91" s="47"/>
      <c r="D91" s="47"/>
      <c r="E91" s="47"/>
      <c r="F91" s="47"/>
      <c r="G91" s="47"/>
      <c r="H91" s="47"/>
      <c r="I91" s="47"/>
      <c r="J91" s="47"/>
      <c r="K91" s="47"/>
      <c r="L91" s="47"/>
      <c r="M91" s="47"/>
      <c r="N91" s="47"/>
      <c r="O91" s="47"/>
      <c r="P91" s="47"/>
      <c r="Q91" s="47"/>
      <c r="R91" s="47"/>
      <c r="S91" s="44"/>
      <c r="T91" s="44"/>
    </row>
    <row r="92" spans="2:20" ht="24" customHeight="1">
      <c r="B92" s="47" t="s">
        <v>84</v>
      </c>
      <c r="C92" s="47"/>
      <c r="D92" s="47"/>
      <c r="E92" s="47"/>
      <c r="F92" s="47"/>
      <c r="G92" s="47"/>
      <c r="H92" s="47"/>
      <c r="I92" s="47"/>
      <c r="J92" s="47"/>
      <c r="K92" s="47"/>
      <c r="L92" s="47"/>
      <c r="M92" s="47"/>
      <c r="N92" s="47"/>
      <c r="O92" s="47"/>
      <c r="P92" s="47"/>
      <c r="Q92" s="47"/>
      <c r="R92" s="47"/>
      <c r="S92" s="44"/>
      <c r="T92" s="44"/>
    </row>
    <row r="93" spans="2:20" ht="23.25" customHeight="1">
      <c r="B93" s="47" t="s">
        <v>85</v>
      </c>
      <c r="C93" s="47"/>
      <c r="D93" s="47"/>
      <c r="E93" s="47"/>
      <c r="F93" s="47"/>
      <c r="G93" s="47"/>
      <c r="H93" s="47"/>
      <c r="I93" s="47"/>
      <c r="J93" s="47"/>
      <c r="K93" s="47"/>
      <c r="L93" s="47"/>
      <c r="M93" s="47"/>
      <c r="N93" s="47"/>
      <c r="O93" s="47"/>
      <c r="P93" s="47"/>
      <c r="Q93" s="47"/>
      <c r="R93" s="47"/>
      <c r="S93" s="44"/>
      <c r="T93" s="44"/>
    </row>
    <row r="94" spans="2:20" ht="12.75" customHeight="1">
      <c r="B94" s="47" t="s">
        <v>86</v>
      </c>
      <c r="C94" s="47"/>
      <c r="D94" s="47"/>
      <c r="E94" s="47"/>
      <c r="F94" s="47"/>
      <c r="G94" s="47"/>
      <c r="H94" s="47"/>
      <c r="I94" s="47"/>
      <c r="J94" s="47"/>
      <c r="K94" s="47"/>
      <c r="L94" s="47"/>
      <c r="M94" s="47"/>
      <c r="N94" s="47"/>
      <c r="O94" s="47"/>
      <c r="P94" s="47"/>
      <c r="Q94" s="47"/>
      <c r="R94" s="47"/>
      <c r="S94" s="44"/>
      <c r="T94" s="44"/>
    </row>
    <row r="95" spans="2:20" ht="11.25" customHeight="1">
      <c r="B95" s="48" t="s">
        <v>87</v>
      </c>
      <c r="C95" s="48"/>
      <c r="D95" s="48"/>
      <c r="E95" s="48"/>
      <c r="F95" s="48"/>
      <c r="G95" s="48"/>
      <c r="H95" s="48"/>
      <c r="I95" s="48"/>
      <c r="J95" s="48"/>
      <c r="K95" s="48"/>
      <c r="L95" s="48"/>
      <c r="M95" s="48"/>
      <c r="N95" s="48"/>
      <c r="O95" s="48"/>
      <c r="P95" s="48"/>
      <c r="Q95" s="48"/>
      <c r="R95" s="48"/>
      <c r="S95" s="48"/>
      <c r="T95" s="48"/>
    </row>
    <row r="96" spans="2:20" ht="12" customHeight="1">
      <c r="B96" s="46" t="s">
        <v>88</v>
      </c>
      <c r="C96" s="46"/>
      <c r="D96" s="46"/>
      <c r="E96" s="46"/>
      <c r="F96" s="46"/>
      <c r="G96" s="46"/>
      <c r="H96" s="46"/>
      <c r="I96" s="46"/>
      <c r="J96" s="46"/>
      <c r="K96" s="46"/>
      <c r="L96" s="46"/>
      <c r="M96" s="46"/>
      <c r="N96" s="46"/>
      <c r="O96" s="46"/>
      <c r="P96" s="46"/>
      <c r="Q96" s="46"/>
      <c r="R96" s="46"/>
      <c r="S96" s="46"/>
      <c r="T96" s="46"/>
    </row>
    <row r="97" spans="2:20" ht="15">
      <c r="B97" s="46" t="s">
        <v>89</v>
      </c>
      <c r="C97" s="46"/>
      <c r="D97" s="46"/>
      <c r="E97" s="46"/>
      <c r="F97" s="46"/>
      <c r="G97" s="46"/>
      <c r="H97" s="46"/>
      <c r="I97" s="46"/>
      <c r="J97" s="46"/>
      <c r="K97" s="46"/>
      <c r="L97" s="46"/>
      <c r="M97" s="46"/>
      <c r="N97" s="46"/>
      <c r="O97" s="46"/>
      <c r="P97" s="46"/>
      <c r="Q97" s="46"/>
      <c r="R97" s="46"/>
      <c r="S97" s="46"/>
      <c r="T97" s="46"/>
    </row>
    <row r="98" spans="3:19" ht="15">
      <c r="C98"/>
      <c r="D98"/>
      <c r="E98"/>
      <c r="F98"/>
      <c r="G98"/>
      <c r="H98"/>
      <c r="I98"/>
      <c r="J98"/>
      <c r="K98"/>
      <c r="L98"/>
      <c r="M98"/>
      <c r="N98"/>
      <c r="O98"/>
      <c r="P98"/>
      <c r="Q98"/>
      <c r="R98"/>
      <c r="S98"/>
    </row>
    <row r="99" spans="3:19" ht="15">
      <c r="C99"/>
      <c r="D99"/>
      <c r="E99"/>
      <c r="F99"/>
      <c r="G99"/>
      <c r="H99"/>
      <c r="I99"/>
      <c r="J99"/>
      <c r="K99"/>
      <c r="L99"/>
      <c r="M99"/>
      <c r="N99"/>
      <c r="O99"/>
      <c r="P99"/>
      <c r="Q99"/>
      <c r="R99"/>
      <c r="S99"/>
    </row>
    <row r="100" spans="3:19" ht="15">
      <c r="C100"/>
      <c r="D100"/>
      <c r="E100"/>
      <c r="F100"/>
      <c r="G100"/>
      <c r="H100"/>
      <c r="I100"/>
      <c r="J100"/>
      <c r="K100"/>
      <c r="L100"/>
      <c r="M100"/>
      <c r="N100"/>
      <c r="O100"/>
      <c r="P100"/>
      <c r="Q100"/>
      <c r="R100"/>
      <c r="S100"/>
    </row>
    <row r="101" spans="3:19" ht="15">
      <c r="C101"/>
      <c r="D101"/>
      <c r="E101"/>
      <c r="F101"/>
      <c r="G101"/>
      <c r="H101"/>
      <c r="I101"/>
      <c r="J101"/>
      <c r="K101"/>
      <c r="L101"/>
      <c r="M101"/>
      <c r="N101"/>
      <c r="O101"/>
      <c r="P101"/>
      <c r="Q101"/>
      <c r="R101"/>
      <c r="S101"/>
    </row>
    <row r="102" spans="3:19" ht="15">
      <c r="C102"/>
      <c r="D102"/>
      <c r="E102"/>
      <c r="F102"/>
      <c r="G102"/>
      <c r="H102"/>
      <c r="I102"/>
      <c r="J102"/>
      <c r="K102"/>
      <c r="L102"/>
      <c r="M102"/>
      <c r="N102"/>
      <c r="O102"/>
      <c r="P102"/>
      <c r="Q102"/>
      <c r="R102"/>
      <c r="S102"/>
    </row>
    <row r="103" spans="3:19" ht="15">
      <c r="C103"/>
      <c r="D103"/>
      <c r="E103"/>
      <c r="F103"/>
      <c r="G103"/>
      <c r="H103"/>
      <c r="I103"/>
      <c r="J103"/>
      <c r="K103"/>
      <c r="L103"/>
      <c r="M103"/>
      <c r="N103"/>
      <c r="O103"/>
      <c r="P103"/>
      <c r="Q103"/>
      <c r="R103"/>
      <c r="S103"/>
    </row>
    <row r="104" spans="3:19" ht="15">
      <c r="C104"/>
      <c r="D104"/>
      <c r="E104"/>
      <c r="F104"/>
      <c r="G104"/>
      <c r="H104"/>
      <c r="I104"/>
      <c r="J104"/>
      <c r="K104"/>
      <c r="L104"/>
      <c r="M104"/>
      <c r="N104"/>
      <c r="O104"/>
      <c r="P104"/>
      <c r="Q104"/>
      <c r="R104"/>
      <c r="S104"/>
    </row>
    <row r="105" spans="3:19" ht="15">
      <c r="C105"/>
      <c r="D105"/>
      <c r="E105"/>
      <c r="F105"/>
      <c r="G105"/>
      <c r="H105"/>
      <c r="I105"/>
      <c r="J105"/>
      <c r="K105"/>
      <c r="L105"/>
      <c r="M105"/>
      <c r="N105"/>
      <c r="O105"/>
      <c r="P105"/>
      <c r="Q105"/>
      <c r="R105"/>
      <c r="S105"/>
    </row>
    <row r="106" spans="3:19" ht="15">
      <c r="C106"/>
      <c r="D106"/>
      <c r="E106"/>
      <c r="F106"/>
      <c r="G106"/>
      <c r="H106"/>
      <c r="I106"/>
      <c r="J106"/>
      <c r="K106"/>
      <c r="L106"/>
      <c r="M106"/>
      <c r="N106"/>
      <c r="O106"/>
      <c r="P106"/>
      <c r="Q106"/>
      <c r="R106"/>
      <c r="S106"/>
    </row>
    <row r="107" spans="3:19" ht="15">
      <c r="C107"/>
      <c r="D107"/>
      <c r="E107"/>
      <c r="F107"/>
      <c r="G107"/>
      <c r="H107"/>
      <c r="I107"/>
      <c r="J107"/>
      <c r="K107"/>
      <c r="L107"/>
      <c r="M107"/>
      <c r="N107"/>
      <c r="O107"/>
      <c r="P107"/>
      <c r="Q107"/>
      <c r="R107"/>
      <c r="S107"/>
    </row>
    <row r="108" spans="3:19" ht="15">
      <c r="C108"/>
      <c r="D108"/>
      <c r="E108"/>
      <c r="F108"/>
      <c r="G108"/>
      <c r="H108"/>
      <c r="I108"/>
      <c r="J108"/>
      <c r="K108"/>
      <c r="L108"/>
      <c r="M108"/>
      <c r="N108"/>
      <c r="O108"/>
      <c r="P108"/>
      <c r="Q108"/>
      <c r="R108"/>
      <c r="S108"/>
    </row>
    <row r="109" spans="3:19" ht="15">
      <c r="C109"/>
      <c r="D109"/>
      <c r="E109"/>
      <c r="F109"/>
      <c r="G109"/>
      <c r="H109"/>
      <c r="I109"/>
      <c r="J109"/>
      <c r="K109"/>
      <c r="L109"/>
      <c r="M109"/>
      <c r="N109"/>
      <c r="O109"/>
      <c r="P109"/>
      <c r="Q109"/>
      <c r="R109"/>
      <c r="S109"/>
    </row>
    <row r="110" spans="3:19" ht="15">
      <c r="C110"/>
      <c r="D110"/>
      <c r="E110"/>
      <c r="F110"/>
      <c r="G110"/>
      <c r="H110"/>
      <c r="I110"/>
      <c r="J110"/>
      <c r="K110"/>
      <c r="L110"/>
      <c r="M110"/>
      <c r="N110"/>
      <c r="O110"/>
      <c r="P110"/>
      <c r="Q110"/>
      <c r="R110"/>
      <c r="S110"/>
    </row>
    <row r="111" spans="3:19" ht="15">
      <c r="C111"/>
      <c r="D111"/>
      <c r="E111"/>
      <c r="F111"/>
      <c r="G111"/>
      <c r="H111"/>
      <c r="I111"/>
      <c r="J111"/>
      <c r="K111"/>
      <c r="L111"/>
      <c r="M111"/>
      <c r="N111"/>
      <c r="O111"/>
      <c r="P111"/>
      <c r="Q111"/>
      <c r="R111"/>
      <c r="S111"/>
    </row>
    <row r="112" spans="3:19" ht="15">
      <c r="C112"/>
      <c r="D112"/>
      <c r="E112"/>
      <c r="F112"/>
      <c r="G112"/>
      <c r="H112"/>
      <c r="I112"/>
      <c r="J112"/>
      <c r="K112"/>
      <c r="L112"/>
      <c r="M112"/>
      <c r="N112"/>
      <c r="O112"/>
      <c r="P112"/>
      <c r="Q112"/>
      <c r="R112"/>
      <c r="S112"/>
    </row>
    <row r="113" spans="3:19" ht="15">
      <c r="C113"/>
      <c r="D113"/>
      <c r="E113"/>
      <c r="F113"/>
      <c r="G113"/>
      <c r="H113"/>
      <c r="I113"/>
      <c r="J113"/>
      <c r="K113"/>
      <c r="L113"/>
      <c r="M113"/>
      <c r="N113"/>
      <c r="O113"/>
      <c r="P113"/>
      <c r="Q113"/>
      <c r="R113"/>
      <c r="S113"/>
    </row>
    <row r="114" spans="3:19" ht="15">
      <c r="C114"/>
      <c r="D114"/>
      <c r="E114"/>
      <c r="F114"/>
      <c r="G114"/>
      <c r="H114"/>
      <c r="I114"/>
      <c r="J114"/>
      <c r="K114"/>
      <c r="L114"/>
      <c r="M114"/>
      <c r="N114"/>
      <c r="O114"/>
      <c r="P114"/>
      <c r="Q114"/>
      <c r="R114"/>
      <c r="S114"/>
    </row>
    <row r="115" spans="3:19" ht="15">
      <c r="C115"/>
      <c r="D115"/>
      <c r="E115"/>
      <c r="F115"/>
      <c r="G115"/>
      <c r="H115"/>
      <c r="I115"/>
      <c r="J115"/>
      <c r="K115"/>
      <c r="L115"/>
      <c r="M115"/>
      <c r="N115"/>
      <c r="O115"/>
      <c r="P115"/>
      <c r="Q115"/>
      <c r="R115"/>
      <c r="S115"/>
    </row>
    <row r="116" spans="3:19" ht="15">
      <c r="C116"/>
      <c r="D116"/>
      <c r="E116"/>
      <c r="F116"/>
      <c r="G116"/>
      <c r="H116"/>
      <c r="I116"/>
      <c r="J116"/>
      <c r="K116"/>
      <c r="L116"/>
      <c r="M116"/>
      <c r="N116"/>
      <c r="O116"/>
      <c r="P116"/>
      <c r="Q116"/>
      <c r="R116"/>
      <c r="S116"/>
    </row>
    <row r="117" spans="3:19" ht="15">
      <c r="C117"/>
      <c r="D117"/>
      <c r="E117"/>
      <c r="F117"/>
      <c r="G117"/>
      <c r="H117"/>
      <c r="I117"/>
      <c r="J117"/>
      <c r="K117"/>
      <c r="L117"/>
      <c r="M117"/>
      <c r="N117"/>
      <c r="O117"/>
      <c r="P117"/>
      <c r="Q117"/>
      <c r="R117"/>
      <c r="S117"/>
    </row>
    <row r="118" spans="3:19" ht="15">
      <c r="C118"/>
      <c r="D118"/>
      <c r="E118"/>
      <c r="F118"/>
      <c r="G118"/>
      <c r="H118"/>
      <c r="I118"/>
      <c r="J118"/>
      <c r="K118"/>
      <c r="L118"/>
      <c r="M118"/>
      <c r="N118"/>
      <c r="O118"/>
      <c r="P118"/>
      <c r="Q118"/>
      <c r="R118"/>
      <c r="S118"/>
    </row>
    <row r="119" spans="3:19" ht="15">
      <c r="C119"/>
      <c r="D119"/>
      <c r="E119"/>
      <c r="F119"/>
      <c r="G119"/>
      <c r="H119"/>
      <c r="I119"/>
      <c r="J119"/>
      <c r="K119"/>
      <c r="L119"/>
      <c r="M119"/>
      <c r="N119"/>
      <c r="O119"/>
      <c r="P119"/>
      <c r="Q119"/>
      <c r="R119"/>
      <c r="S119"/>
    </row>
    <row r="120" spans="3:19" ht="15">
      <c r="C120"/>
      <c r="D120"/>
      <c r="E120"/>
      <c r="F120"/>
      <c r="G120"/>
      <c r="H120"/>
      <c r="I120"/>
      <c r="J120"/>
      <c r="K120"/>
      <c r="L120"/>
      <c r="M120"/>
      <c r="N120"/>
      <c r="O120"/>
      <c r="P120"/>
      <c r="Q120"/>
      <c r="R120"/>
      <c r="S120"/>
    </row>
    <row r="121" spans="3:19" ht="15">
      <c r="C121"/>
      <c r="D121"/>
      <c r="E121"/>
      <c r="F121"/>
      <c r="G121"/>
      <c r="H121"/>
      <c r="I121"/>
      <c r="J121"/>
      <c r="K121"/>
      <c r="L121"/>
      <c r="M121"/>
      <c r="N121"/>
      <c r="O121"/>
      <c r="P121"/>
      <c r="Q121"/>
      <c r="R121"/>
      <c r="S121"/>
    </row>
    <row r="122" spans="3:19" ht="15">
      <c r="C122"/>
      <c r="D122"/>
      <c r="E122"/>
      <c r="F122"/>
      <c r="G122"/>
      <c r="H122"/>
      <c r="I122"/>
      <c r="J122"/>
      <c r="K122"/>
      <c r="L122"/>
      <c r="M122"/>
      <c r="N122"/>
      <c r="O122"/>
      <c r="P122"/>
      <c r="Q122"/>
      <c r="R122"/>
      <c r="S122"/>
    </row>
    <row r="123" spans="3:19" ht="15">
      <c r="C123"/>
      <c r="D123"/>
      <c r="E123"/>
      <c r="F123"/>
      <c r="G123"/>
      <c r="H123"/>
      <c r="I123"/>
      <c r="J123"/>
      <c r="K123"/>
      <c r="L123"/>
      <c r="M123"/>
      <c r="N123"/>
      <c r="O123"/>
      <c r="P123"/>
      <c r="Q123"/>
      <c r="R123"/>
      <c r="S123"/>
    </row>
    <row r="124" spans="3:19" ht="15">
      <c r="C124"/>
      <c r="D124"/>
      <c r="E124"/>
      <c r="F124"/>
      <c r="G124"/>
      <c r="H124"/>
      <c r="I124"/>
      <c r="J124"/>
      <c r="K124"/>
      <c r="L124"/>
      <c r="M124"/>
      <c r="N124"/>
      <c r="O124"/>
      <c r="P124"/>
      <c r="Q124"/>
      <c r="R124"/>
      <c r="S124"/>
    </row>
    <row r="125" spans="3:19" ht="15">
      <c r="C125"/>
      <c r="D125"/>
      <c r="E125"/>
      <c r="F125"/>
      <c r="G125"/>
      <c r="H125"/>
      <c r="I125"/>
      <c r="J125"/>
      <c r="K125"/>
      <c r="L125"/>
      <c r="M125"/>
      <c r="N125"/>
      <c r="O125"/>
      <c r="P125"/>
      <c r="Q125"/>
      <c r="R125"/>
      <c r="S125"/>
    </row>
    <row r="126" spans="3:19" ht="15">
      <c r="C126"/>
      <c r="D126"/>
      <c r="E126"/>
      <c r="F126"/>
      <c r="G126"/>
      <c r="H126"/>
      <c r="I126"/>
      <c r="J126"/>
      <c r="K126"/>
      <c r="L126"/>
      <c r="M126"/>
      <c r="N126"/>
      <c r="O126"/>
      <c r="P126"/>
      <c r="Q126"/>
      <c r="R126"/>
      <c r="S126"/>
    </row>
    <row r="127" spans="3:19" ht="15">
      <c r="C127"/>
      <c r="D127"/>
      <c r="E127"/>
      <c r="F127"/>
      <c r="G127"/>
      <c r="H127"/>
      <c r="I127"/>
      <c r="J127"/>
      <c r="K127"/>
      <c r="L127"/>
      <c r="M127"/>
      <c r="N127"/>
      <c r="O127"/>
      <c r="P127"/>
      <c r="Q127"/>
      <c r="R127"/>
      <c r="S127"/>
    </row>
  </sheetData>
  <sheetProtection/>
  <mergeCells count="23">
    <mergeCell ref="B2:S2"/>
    <mergeCell ref="B5:B6"/>
    <mergeCell ref="C5:D5"/>
    <mergeCell ref="E5:F5"/>
    <mergeCell ref="G5:H5"/>
    <mergeCell ref="I5:J5"/>
    <mergeCell ref="K5:L5"/>
    <mergeCell ref="M5:N5"/>
    <mergeCell ref="O5:Q5"/>
    <mergeCell ref="R5:R6"/>
    <mergeCell ref="O6:P6"/>
    <mergeCell ref="B86:T86"/>
    <mergeCell ref="B87:R87"/>
    <mergeCell ref="B88:T88"/>
    <mergeCell ref="B89:R89"/>
    <mergeCell ref="B90:R90"/>
    <mergeCell ref="B97:T97"/>
    <mergeCell ref="B91:R91"/>
    <mergeCell ref="B92:R92"/>
    <mergeCell ref="B93:R93"/>
    <mergeCell ref="B94:R94"/>
    <mergeCell ref="B95:T95"/>
    <mergeCell ref="B96:T96"/>
  </mergeCells>
  <printOptions horizontalCentered="1"/>
  <pageMargins left="0.393700787" right="0.393700787" top="0.688976378" bottom="0.492125984" header="0.196850393700787" footer="0.196850394"/>
  <pageSetup firstPageNumber="1" useFirstPageNumber="1" fitToHeight="1" fitToWidth="1" horizontalDpi="600" verticalDpi="600" orientation="portrait" paperSize="119" scale="59" r:id="rId2"/>
  <headerFooter scaleWithDoc="0">
    <oddHeader>&amp;L&amp;G&amp;R&amp;G</oddHeader>
    <oddFooter>&amp;R&amp;G
&amp;8&amp;P/&amp;N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PERSONAL</cp:lastModifiedBy>
  <cp:lastPrinted>2020-09-05T05:23:41Z</cp:lastPrinted>
  <dcterms:created xsi:type="dcterms:W3CDTF">2020-09-04T00:42:39Z</dcterms:created>
  <dcterms:modified xsi:type="dcterms:W3CDTF">2020-09-05T05:23:47Z</dcterms:modified>
  <cp:category/>
  <cp:version/>
  <cp:contentType/>
  <cp:contentStatus/>
</cp:coreProperties>
</file>