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<sst xmlns="http://schemas.openxmlformats.org/spreadsheetml/2006/main" count="55" uniqueCount="41">
  <si>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</si>
  <si>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FLUJO TOTAL</t>
  </si>
  <si>
    <t>EXTRANJEROS</t>
  </si>
  <si>
    <t>NACIONALES</t>
  </si>
  <si>
    <t>PART. %</t>
  </si>
  <si>
    <t xml:space="preserve">ENE-DIC 2003 </t>
  </si>
  <si>
    <t>ENE-DIC 2002</t>
  </si>
  <si>
    <t>DESCRIPCIÓN</t>
  </si>
  <si>
    <t>TOTAL NACIONALES</t>
  </si>
  <si>
    <t>MEXICANOS RAD. EXT.</t>
  </si>
  <si>
    <t>MEXICANOS RAD. MÉX.</t>
  </si>
  <si>
    <t>EVENTOS (ENTRADAS)</t>
  </si>
  <si>
    <t>ENERO-DICIEMBRE DE 2002 - 2003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</si>
  <si>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</si>
  <si>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</si>
  <si>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</si>
  <si>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</si>
  <si>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</si>
  <si>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</si>
  <si>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</si>
  <si>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</si>
  <si>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</si>
  <si>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</si>
  <si>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</si>
  <si>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</si>
  <si>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</si>
  <si>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</si>
  <si>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</si>
  <si>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AGRICOLAS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</si>
  <si>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</si>
  <si>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</si>
  <si>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</si>
  <si>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</si>
  <si>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</si>
  <si>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</si>
  <si>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2003/2002</t>
  </si>
  <si>
    <t>VARIACIÓN %</t>
  </si>
  <si>
    <t>ENE-DIC</t>
  </si>
  <si>
    <t>(ENTRADAS)</t>
  </si>
  <si>
    <t>EVENTOS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</si>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</sst>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6.4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5" fillId="33" borderId="10" xfId="0" applyNumberFormat="1" applyFont="1" applyFill="1" applyBorder="1" applyAlignment="1">
      <alignment horizontal="center" vertical="center" wrapText="1"/>
    </xf>
    <xf numFmtId="165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6" fontId="25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wrapText="1"/>
    </xf>
    <xf numFmtId="3" fontId="21" fillId="33" borderId="25" xfId="0" applyNumberFormat="1" applyFont="1" applyFill="1" applyBorder="1" applyAlignment="1">
      <alignment horizont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2" fillId="0" borderId="29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3" fontId="22" fillId="0" borderId="29" xfId="0" applyNumberFormat="1" applyFont="1" applyFill="1" applyBorder="1" applyAlignment="1">
      <alignment horizontal="center" wrapText="1"/>
    </xf>
    <xf numFmtId="3" fontId="22" fillId="0" borderId="30" xfId="0" applyNumberFormat="1" applyFont="1" applyFill="1" applyBorder="1" applyAlignment="1">
      <alignment horizontal="center" wrapText="1"/>
    </xf>
    <xf numFmtId="3" fontId="22" fillId="0" borderId="3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2" fillId="0" borderId="33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3" fontId="22" fillId="0" borderId="3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15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2" fillId="0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0" fontId="22" fillId="0" borderId="30" xfId="0" applyFont="1" applyBorder="1" applyAlignment="1">
      <alignment horizontal="center" wrapText="1"/>
    </xf>
    <xf numFmtId="3" fontId="22" fillId="0" borderId="17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525"/>
          <c:h val="0.6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47371076"/>
        <c:axId val="23686501"/>
      </c:bar3D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delete val="1"/>
        <c:majorTickMark val="out"/>
        <c:minorTickMark val="none"/>
        <c:tickLblPos val="none"/>
        <c:crossAx val="4737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945"/>
          <c:w val="0.733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3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48"/>
          <c:w val="0.9715"/>
          <c:h val="0.79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11851918"/>
        <c:axId val="39558399"/>
      </c:bar3DChart>
      <c:catAx>
        <c:axId val="11851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</c:scaling>
        <c:axPos val="b"/>
        <c:delete val="1"/>
        <c:majorTickMark val="out"/>
        <c:minorTickMark val="none"/>
        <c:tickLblPos val="none"/>
        <c:crossAx val="11851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0772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584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0"/>
    </row>
    <row r="3" spans="2:14" ht="12" customHeight="1">
      <c r="B3" s="89"/>
      <c r="C3" s="89"/>
      <c r="D3" s="89"/>
      <c r="E3" s="89"/>
      <c r="F3" s="89"/>
      <c r="G3" s="89"/>
      <c r="H3" s="89"/>
      <c r="I3" s="88"/>
      <c r="J3" s="88"/>
      <c r="K3" s="88"/>
      <c r="L3" s="88"/>
      <c r="M3" s="88"/>
      <c r="N3" s="88"/>
    </row>
    <row r="4" spans="3:12" s="3" customFormat="1" ht="12.75">
      <c r="C4" s="86" t="s">
        <v>40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3" customFormat="1" ht="12.75">
      <c r="C5" s="87" t="s">
        <v>12</v>
      </c>
      <c r="D5" s="30"/>
      <c r="E5" s="30"/>
      <c r="F5" s="30"/>
      <c r="G5" s="30"/>
      <c r="H5" s="30"/>
      <c r="I5" s="30"/>
      <c r="J5" s="30"/>
      <c r="K5" s="30"/>
      <c r="L5" s="30"/>
    </row>
    <row r="6" spans="3:12" s="3" customFormat="1" ht="12.75">
      <c r="C6" s="86" t="s">
        <v>39</v>
      </c>
      <c r="D6" s="30"/>
      <c r="E6" s="30"/>
      <c r="F6" s="30"/>
      <c r="G6" s="30"/>
      <c r="H6" s="30"/>
      <c r="I6" s="30"/>
      <c r="J6" s="30"/>
      <c r="K6" s="30"/>
      <c r="L6" s="30"/>
    </row>
    <row r="7" spans="3:12" s="3" customFormat="1" ht="12.75">
      <c r="C7" s="86" t="s">
        <v>38</v>
      </c>
      <c r="D7" s="30"/>
      <c r="E7" s="30"/>
      <c r="F7" s="30"/>
      <c r="G7" s="30"/>
      <c r="H7" s="30"/>
      <c r="I7" s="30"/>
      <c r="J7" s="30"/>
      <c r="K7" s="30"/>
      <c r="L7" s="30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0" t="s">
        <v>37</v>
      </c>
      <c r="H9" s="82"/>
      <c r="I9" s="80" t="s">
        <v>37</v>
      </c>
      <c r="J9" s="81"/>
      <c r="K9" s="80" t="s">
        <v>36</v>
      </c>
      <c r="L9" s="79"/>
    </row>
    <row r="10" spans="3:12" ht="18" customHeight="1" thickBot="1">
      <c r="C10" s="78"/>
      <c r="D10" s="77"/>
      <c r="E10" s="77"/>
      <c r="F10" s="76"/>
      <c r="G10" s="74">
        <v>2002</v>
      </c>
      <c r="H10" s="75"/>
      <c r="I10" s="74">
        <v>2003</v>
      </c>
      <c r="J10" s="73"/>
      <c r="K10" s="72" t="s">
        <v>35</v>
      </c>
      <c r="L10" s="71"/>
    </row>
    <row r="11" spans="3:12" ht="18" customHeight="1" thickTop="1">
      <c r="C11" s="70" t="s">
        <v>34</v>
      </c>
      <c r="D11" s="59"/>
      <c r="E11" s="59"/>
      <c r="F11" s="58"/>
      <c r="G11" s="57">
        <v>7245723</v>
      </c>
      <c r="H11" s="69"/>
      <c r="I11" s="57">
        <v>7631542</v>
      </c>
      <c r="J11" s="69"/>
      <c r="K11" s="55">
        <f>+I11/G11*100-100</f>
        <v>5.324782633837913</v>
      </c>
      <c r="L11" s="54"/>
    </row>
    <row r="12" spans="3:12" ht="18" customHeight="1">
      <c r="C12" s="67" t="s">
        <v>33</v>
      </c>
      <c r="D12" s="66"/>
      <c r="E12" s="66"/>
      <c r="F12" s="65"/>
      <c r="G12" s="50">
        <v>5155061</v>
      </c>
      <c r="H12" s="49"/>
      <c r="I12" s="50">
        <v>6939072</v>
      </c>
      <c r="J12" s="49"/>
      <c r="K12" s="64">
        <f>+I12/G12*100-100</f>
        <v>34.606981372286384</v>
      </c>
      <c r="L12" s="63"/>
    </row>
    <row r="13" spans="3:12" ht="18" customHeight="1">
      <c r="C13" s="67" t="s">
        <v>32</v>
      </c>
      <c r="D13" s="66"/>
      <c r="E13" s="66"/>
      <c r="F13" s="65"/>
      <c r="G13" s="50">
        <v>1571231</v>
      </c>
      <c r="H13" s="49"/>
      <c r="I13" s="50">
        <v>1343108</v>
      </c>
      <c r="J13" s="68"/>
      <c r="K13" s="64">
        <f>+I13/G13*100-100</f>
        <v>-14.518743583852412</v>
      </c>
      <c r="L13" s="63"/>
    </row>
    <row r="14" spans="3:12" ht="18" customHeight="1">
      <c r="C14" s="67" t="s">
        <v>31</v>
      </c>
      <c r="D14" s="66"/>
      <c r="E14" s="66"/>
      <c r="F14" s="65"/>
      <c r="G14" s="50">
        <v>303496</v>
      </c>
      <c r="H14" s="49"/>
      <c r="I14" s="50">
        <v>304773</v>
      </c>
      <c r="J14" s="49"/>
      <c r="K14" s="64">
        <f>+I14/G14*100-100</f>
        <v>0.420763370851688</v>
      </c>
      <c r="L14" s="63"/>
    </row>
    <row r="15" spans="3:12" ht="18" customHeight="1">
      <c r="C15" s="67" t="s">
        <v>30</v>
      </c>
      <c r="D15" s="66"/>
      <c r="E15" s="66"/>
      <c r="F15" s="65"/>
      <c r="G15" s="50">
        <v>183296</v>
      </c>
      <c r="H15" s="49"/>
      <c r="I15" s="50">
        <v>201543</v>
      </c>
      <c r="J15" s="68"/>
      <c r="K15" s="64">
        <f>+I15/G15*100-100</f>
        <v>9.954936277932958</v>
      </c>
      <c r="L15" s="63"/>
    </row>
    <row r="16" spans="3:12" ht="18" customHeight="1">
      <c r="C16" s="67" t="s">
        <v>29</v>
      </c>
      <c r="D16" s="66"/>
      <c r="E16" s="66"/>
      <c r="F16" s="65"/>
      <c r="G16" s="50">
        <v>90074</v>
      </c>
      <c r="H16" s="49"/>
      <c r="I16" s="50">
        <v>98418</v>
      </c>
      <c r="J16" s="49"/>
      <c r="K16" s="64">
        <f>+I16/G16*100-100</f>
        <v>9.263494460110564</v>
      </c>
      <c r="L16" s="63"/>
    </row>
    <row r="17" spans="3:12" ht="18" customHeight="1">
      <c r="C17" s="67" t="s">
        <v>28</v>
      </c>
      <c r="D17" s="66"/>
      <c r="E17" s="66"/>
      <c r="F17" s="65"/>
      <c r="G17" s="50">
        <v>39321</v>
      </c>
      <c r="H17" s="49"/>
      <c r="I17" s="50">
        <v>45055</v>
      </c>
      <c r="J17" s="68"/>
      <c r="K17" s="64">
        <f>+I17/G17*100-100</f>
        <v>14.582538592609538</v>
      </c>
      <c r="L17" s="63"/>
    </row>
    <row r="18" spans="3:12" ht="18" customHeight="1">
      <c r="C18" s="67" t="s">
        <v>27</v>
      </c>
      <c r="D18" s="66"/>
      <c r="E18" s="66"/>
      <c r="F18" s="65"/>
      <c r="G18" s="50">
        <v>94920</v>
      </c>
      <c r="H18" s="49"/>
      <c r="I18" s="50">
        <v>84526</v>
      </c>
      <c r="J18" s="68"/>
      <c r="K18" s="64">
        <f>+I18/G18*100-100</f>
        <v>-10.95027391487568</v>
      </c>
      <c r="L18" s="63"/>
    </row>
    <row r="19" spans="3:12" ht="18" customHeight="1">
      <c r="C19" s="67" t="s">
        <v>26</v>
      </c>
      <c r="D19" s="66"/>
      <c r="E19" s="66"/>
      <c r="F19" s="65"/>
      <c r="G19" s="50">
        <v>6948</v>
      </c>
      <c r="H19" s="49"/>
      <c r="I19" s="50">
        <v>6005</v>
      </c>
      <c r="J19" s="68"/>
      <c r="K19" s="64">
        <f>+I19/G19*100-100</f>
        <v>-13.57225100748417</v>
      </c>
      <c r="L19" s="63"/>
    </row>
    <row r="20" spans="3:12" ht="18" customHeight="1">
      <c r="C20" s="67" t="s">
        <v>25</v>
      </c>
      <c r="D20" s="66"/>
      <c r="E20" s="66"/>
      <c r="F20" s="65"/>
      <c r="G20" s="50">
        <v>6693</v>
      </c>
      <c r="H20" s="49"/>
      <c r="I20" s="50">
        <v>5922</v>
      </c>
      <c r="J20" s="68"/>
      <c r="K20" s="64">
        <f>+I20/G20*100-100</f>
        <v>-11.51949798296728</v>
      </c>
      <c r="L20" s="63"/>
    </row>
    <row r="21" spans="3:12" ht="18" customHeight="1">
      <c r="C21" s="67" t="s">
        <v>24</v>
      </c>
      <c r="D21" s="66"/>
      <c r="E21" s="66"/>
      <c r="F21" s="65"/>
      <c r="G21" s="50">
        <v>2892</v>
      </c>
      <c r="H21" s="49"/>
      <c r="I21" s="50">
        <v>1934</v>
      </c>
      <c r="J21" s="68"/>
      <c r="K21" s="64">
        <f>+I21/G21*100-100</f>
        <v>-33.12586445366529</v>
      </c>
      <c r="L21" s="63"/>
    </row>
    <row r="22" spans="3:12" ht="18" customHeight="1">
      <c r="C22" s="67" t="s">
        <v>23</v>
      </c>
      <c r="D22" s="66"/>
      <c r="E22" s="66"/>
      <c r="F22" s="65"/>
      <c r="G22" s="50">
        <v>700</v>
      </c>
      <c r="H22" s="49"/>
      <c r="I22" s="50">
        <v>699</v>
      </c>
      <c r="J22" s="68"/>
      <c r="K22" s="64">
        <f>+I22/G22*100-100</f>
        <v>-0.1428571428571388</v>
      </c>
      <c r="L22" s="63"/>
    </row>
    <row r="23" spans="3:12" ht="18" customHeight="1">
      <c r="C23" s="67" t="s">
        <v>22</v>
      </c>
      <c r="D23" s="66"/>
      <c r="E23" s="66"/>
      <c r="F23" s="65"/>
      <c r="G23" s="50">
        <v>900</v>
      </c>
      <c r="H23" s="49"/>
      <c r="I23" s="50">
        <v>156</v>
      </c>
      <c r="J23" s="68"/>
      <c r="K23" s="64" t="s">
        <v>19</v>
      </c>
      <c r="L23" s="63"/>
    </row>
    <row r="24" spans="3:12" ht="18" customHeight="1">
      <c r="C24" s="67" t="s">
        <v>21</v>
      </c>
      <c r="D24" s="66"/>
      <c r="E24" s="66"/>
      <c r="F24" s="65"/>
      <c r="G24" s="50">
        <v>140</v>
      </c>
      <c r="H24" s="49"/>
      <c r="I24" s="50">
        <v>15</v>
      </c>
      <c r="J24" s="68"/>
      <c r="K24" s="64" t="s">
        <v>19</v>
      </c>
      <c r="L24" s="63"/>
    </row>
    <row r="25" spans="3:12" ht="18" customHeight="1">
      <c r="C25" s="67" t="s">
        <v>20</v>
      </c>
      <c r="D25" s="66"/>
      <c r="E25" s="66"/>
      <c r="F25" s="65"/>
      <c r="G25" s="50">
        <v>0</v>
      </c>
      <c r="H25" s="49"/>
      <c r="I25" s="50">
        <v>0</v>
      </c>
      <c r="J25" s="68"/>
      <c r="K25" s="64" t="s">
        <v>19</v>
      </c>
      <c r="L25" s="63"/>
    </row>
    <row r="26" spans="3:12" ht="18" customHeight="1">
      <c r="C26" s="67" t="s">
        <v>18</v>
      </c>
      <c r="D26" s="66"/>
      <c r="E26" s="66"/>
      <c r="F26" s="65"/>
      <c r="G26" s="50">
        <v>32355</v>
      </c>
      <c r="H26" s="49"/>
      <c r="I26" s="50">
        <v>31052</v>
      </c>
      <c r="J26" s="49"/>
      <c r="K26" s="64">
        <f>+I26/G26*100-100</f>
        <v>-4.027198269201051</v>
      </c>
      <c r="L26" s="63"/>
    </row>
    <row r="27" spans="3:12" ht="18" customHeight="1" thickBot="1">
      <c r="C27" s="62" t="s">
        <v>17</v>
      </c>
      <c r="D27" s="52"/>
      <c r="E27" s="52"/>
      <c r="F27" s="51"/>
      <c r="G27" s="48">
        <v>24649</v>
      </c>
      <c r="H27" s="61"/>
      <c r="I27" s="48">
        <v>29063</v>
      </c>
      <c r="J27" s="47"/>
      <c r="K27" s="46">
        <f>+I27/G27*100-100</f>
        <v>17.90742017931761</v>
      </c>
      <c r="L27" s="45"/>
    </row>
    <row r="28" spans="3:12" ht="18" customHeight="1" thickBot="1" thickTop="1">
      <c r="C28" s="40" t="s">
        <v>16</v>
      </c>
      <c r="D28" s="39"/>
      <c r="E28" s="39"/>
      <c r="F28" s="38"/>
      <c r="G28" s="37">
        <v>14758399</v>
      </c>
      <c r="H28" s="36"/>
      <c r="I28" s="44">
        <f>SUM(I11:J27)</f>
        <v>16722883</v>
      </c>
      <c r="J28" s="43"/>
      <c r="K28" s="35">
        <f>+I28/G28*100-100</f>
        <v>13.310956019009907</v>
      </c>
      <c r="L28" s="34"/>
    </row>
    <row r="29" spans="3:12" ht="18" customHeight="1" thickTop="1">
      <c r="C29" s="60" t="s">
        <v>15</v>
      </c>
      <c r="D29" s="59"/>
      <c r="E29" s="59"/>
      <c r="F29" s="58"/>
      <c r="G29" s="50">
        <v>2325915</v>
      </c>
      <c r="H29" s="49"/>
      <c r="I29" s="57">
        <v>2401299</v>
      </c>
      <c r="J29" s="56"/>
      <c r="K29" s="55">
        <f>+I29/G29*100-100</f>
        <v>3.241047071797553</v>
      </c>
      <c r="L29" s="54"/>
    </row>
    <row r="30" spans="3:12" ht="18" customHeight="1" thickBot="1">
      <c r="C30" s="53" t="s">
        <v>14</v>
      </c>
      <c r="D30" s="52"/>
      <c r="E30" s="52"/>
      <c r="F30" s="51"/>
      <c r="G30" s="50">
        <v>1098245</v>
      </c>
      <c r="H30" s="49"/>
      <c r="I30" s="48">
        <v>877810</v>
      </c>
      <c r="J30" s="47"/>
      <c r="K30" s="46">
        <f>+I30/G30*100-100</f>
        <v>-20.071568730110315</v>
      </c>
      <c r="L30" s="45"/>
    </row>
    <row r="31" spans="3:12" ht="18" customHeight="1" thickBot="1" thickTop="1">
      <c r="C31" s="40" t="s">
        <v>8</v>
      </c>
      <c r="D31" s="39"/>
      <c r="E31" s="39"/>
      <c r="F31" s="38"/>
      <c r="G31" s="37">
        <v>3424160</v>
      </c>
      <c r="H31" s="36"/>
      <c r="I31" s="44">
        <f>SUM(I29:J30)</f>
        <v>3279109</v>
      </c>
      <c r="J31" s="43"/>
      <c r="K31" s="42">
        <f>+I31/G31*100-100</f>
        <v>-4.236104621279381</v>
      </c>
      <c r="L31" s="41"/>
    </row>
    <row r="32" spans="3:12" ht="18" customHeight="1" thickBot="1" thickTop="1">
      <c r="C32" s="40" t="s">
        <v>1</v>
      </c>
      <c r="D32" s="39"/>
      <c r="E32" s="39"/>
      <c r="F32" s="38"/>
      <c r="G32" s="37">
        <v>18182559</v>
      </c>
      <c r="H32" s="36"/>
      <c r="I32" s="37">
        <f>+I28+I31</f>
        <v>20001992</v>
      </c>
      <c r="J32" s="36"/>
      <c r="K32" s="35">
        <f>+I32/G32*100-100</f>
        <v>10.006473786225584</v>
      </c>
      <c r="L32" s="34"/>
    </row>
    <row r="33" spans="3:6" ht="13.5" thickTop="1">
      <c r="C33" s="33" t="s">
        <v>0</v>
      </c>
      <c r="D33" s="32"/>
      <c r="E33" s="32"/>
      <c r="F33" s="32"/>
    </row>
    <row r="35" spans="3:7" s="3" customFormat="1" ht="12" customHeight="1">
      <c r="C35" s="29"/>
      <c r="D35" s="29"/>
      <c r="E35" s="29"/>
      <c r="F35" s="29"/>
      <c r="G35" s="29"/>
    </row>
    <row r="36" spans="2:13" s="3" customFormat="1" ht="12.75">
      <c r="B36" s="31" t="s">
        <v>13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s="3" customFormat="1" ht="12.75">
      <c r="B37" s="31" t="s">
        <v>12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s="3" customFormat="1" ht="12.75">
      <c r="B38" s="31" t="s">
        <v>11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ht="12" customHeight="1" thickBot="1">
      <c r="B39" s="29"/>
    </row>
    <row r="40" spans="2:14" ht="19.5" customHeight="1" thickTop="1">
      <c r="B40" s="27" t="s">
        <v>7</v>
      </c>
      <c r="C40" s="26"/>
      <c r="D40" s="26" t="s">
        <v>6</v>
      </c>
      <c r="E40" s="26" t="s">
        <v>4</v>
      </c>
      <c r="F40" s="26" t="s">
        <v>5</v>
      </c>
      <c r="G40" s="25" t="s">
        <v>4</v>
      </c>
      <c r="N40" s="2"/>
    </row>
    <row r="41" spans="2:14" ht="19.5" customHeight="1" thickBot="1">
      <c r="B41" s="24"/>
      <c r="C41" s="23"/>
      <c r="D41" s="22"/>
      <c r="E41" s="22"/>
      <c r="F41" s="22"/>
      <c r="G41" s="21"/>
      <c r="N41" s="2"/>
    </row>
    <row r="42" spans="2:14" ht="34.5" customHeight="1" thickTop="1">
      <c r="B42" s="28" t="s">
        <v>10</v>
      </c>
      <c r="C42" s="19"/>
      <c r="D42" s="15">
        <v>2325915</v>
      </c>
      <c r="E42" s="16">
        <v>67.92658637446849</v>
      </c>
      <c r="F42" s="15">
        <f>I29</f>
        <v>2401299</v>
      </c>
      <c r="G42" s="14">
        <f>+F42/F44*100</f>
        <v>73.23022808939868</v>
      </c>
      <c r="N42" s="2"/>
    </row>
    <row r="43" spans="2:14" ht="34.5" customHeight="1" thickBot="1">
      <c r="B43" s="18" t="s">
        <v>9</v>
      </c>
      <c r="C43" s="17"/>
      <c r="D43" s="15">
        <v>1098245</v>
      </c>
      <c r="E43" s="16">
        <v>32.073413625531515</v>
      </c>
      <c r="F43" s="15">
        <f>I30</f>
        <v>877810</v>
      </c>
      <c r="G43" s="14">
        <f>+F43/F44*100</f>
        <v>26.769771910601325</v>
      </c>
      <c r="N43" s="2"/>
    </row>
    <row r="44" spans="2:14" ht="34.5" customHeight="1" thickBot="1" thickTop="1">
      <c r="B44" s="13" t="s">
        <v>8</v>
      </c>
      <c r="C44" s="12"/>
      <c r="D44" s="10">
        <v>3424160</v>
      </c>
      <c r="E44" s="11">
        <v>100</v>
      </c>
      <c r="F44" s="10">
        <f>SUM(F42:F43)</f>
        <v>3279109</v>
      </c>
      <c r="G44" s="9">
        <f>SUM(G42:G43)</f>
        <v>100</v>
      </c>
      <c r="N44" s="2"/>
    </row>
    <row r="45" ht="14.25" thickBot="1" thickTop="1"/>
    <row r="46" spans="2:7" ht="19.5" customHeight="1" thickTop="1">
      <c r="B46" s="27" t="s">
        <v>7</v>
      </c>
      <c r="C46" s="26"/>
      <c r="D46" s="26" t="s">
        <v>6</v>
      </c>
      <c r="E46" s="26" t="s">
        <v>4</v>
      </c>
      <c r="F46" s="26" t="s">
        <v>5</v>
      </c>
      <c r="G46" s="25" t="s">
        <v>4</v>
      </c>
    </row>
    <row r="47" spans="2:7" ht="19.5" customHeight="1" thickBot="1">
      <c r="B47" s="24"/>
      <c r="C47" s="23"/>
      <c r="D47" s="22"/>
      <c r="E47" s="22"/>
      <c r="F47" s="22"/>
      <c r="G47" s="21"/>
    </row>
    <row r="48" spans="2:7" ht="34.5" customHeight="1" thickTop="1">
      <c r="B48" s="20" t="s">
        <v>3</v>
      </c>
      <c r="C48" s="19"/>
      <c r="D48" s="15">
        <v>3424160</v>
      </c>
      <c r="E48" s="16">
        <v>18.832112685568628</v>
      </c>
      <c r="F48" s="15">
        <f>I31</f>
        <v>3279109</v>
      </c>
      <c r="G48" s="14">
        <f>+F48/F50*100</f>
        <v>16.393912166348233</v>
      </c>
    </row>
    <row r="49" spans="2:7" ht="34.5" customHeight="1" thickBot="1">
      <c r="B49" s="18" t="s">
        <v>2</v>
      </c>
      <c r="C49" s="17"/>
      <c r="D49" s="15">
        <v>14758399</v>
      </c>
      <c r="E49" s="16">
        <v>81.16788731443137</v>
      </c>
      <c r="F49" s="15">
        <f>I28</f>
        <v>16722883</v>
      </c>
      <c r="G49" s="14">
        <f>+F49/F50*100</f>
        <v>83.60608783365177</v>
      </c>
    </row>
    <row r="50" spans="2:7" ht="34.5" customHeight="1" thickBot="1" thickTop="1">
      <c r="B50" s="13" t="s">
        <v>1</v>
      </c>
      <c r="C50" s="12"/>
      <c r="D50" s="10">
        <v>18182559</v>
      </c>
      <c r="E50" s="11">
        <v>100</v>
      </c>
      <c r="F50" s="10">
        <f>SUM(F48:F49)</f>
        <v>20001992</v>
      </c>
      <c r="G50" s="9">
        <f>SUM(G48:G49)</f>
        <v>100</v>
      </c>
    </row>
    <row r="51" ht="12" customHeight="1" thickTop="1"/>
    <row r="52" spans="2:14" ht="12.75">
      <c r="B52" s="8" t="s">
        <v>0</v>
      </c>
      <c r="C52" s="7"/>
      <c r="D52" s="7"/>
      <c r="E52" s="7"/>
      <c r="F52" s="6"/>
      <c r="G52" s="6"/>
      <c r="H52" s="6"/>
      <c r="I52" s="6"/>
      <c r="J52" s="6"/>
      <c r="K52" s="6"/>
      <c r="L52" s="6"/>
      <c r="M52" s="6"/>
      <c r="N52" s="6"/>
    </row>
    <row r="53" spans="6:14" ht="12.75"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2">
    <mergeCell ref="B49:C49"/>
    <mergeCell ref="B52:E52"/>
    <mergeCell ref="C33:F33"/>
    <mergeCell ref="B42:C42"/>
    <mergeCell ref="B43:C43"/>
    <mergeCell ref="B40:C41"/>
    <mergeCell ref="D40:D41"/>
    <mergeCell ref="E40:E41"/>
    <mergeCell ref="F40:F41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G26:H26"/>
    <mergeCell ref="K9:L9"/>
    <mergeCell ref="K10:L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G23:H23"/>
    <mergeCell ref="G24:H24"/>
    <mergeCell ref="I21:J21"/>
    <mergeCell ref="I22:J22"/>
    <mergeCell ref="I20:J20"/>
    <mergeCell ref="I23:J23"/>
    <mergeCell ref="G17:H17"/>
    <mergeCell ref="G18:H18"/>
    <mergeCell ref="G25:H25"/>
    <mergeCell ref="G19:H19"/>
    <mergeCell ref="G20:H20"/>
    <mergeCell ref="G21:H21"/>
    <mergeCell ref="G22:H22"/>
    <mergeCell ref="C25:F25"/>
    <mergeCell ref="C26:F26"/>
    <mergeCell ref="C27:F27"/>
    <mergeCell ref="C28:F28"/>
    <mergeCell ref="G11:H11"/>
    <mergeCell ref="G12:H12"/>
    <mergeCell ref="G13:H13"/>
    <mergeCell ref="G14:H14"/>
    <mergeCell ref="G15:H15"/>
    <mergeCell ref="G16:H16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4:L4"/>
    <mergeCell ref="C5:L5"/>
    <mergeCell ref="C6:L6"/>
    <mergeCell ref="C7:L7"/>
    <mergeCell ref="C11:F11"/>
    <mergeCell ref="C12:F12"/>
    <mergeCell ref="G9:H9"/>
    <mergeCell ref="G10:H10"/>
    <mergeCell ref="I9:J9"/>
    <mergeCell ref="I10:J10"/>
    <mergeCell ref="K32:L32"/>
    <mergeCell ref="I30:J30"/>
    <mergeCell ref="I27:J27"/>
    <mergeCell ref="K31:L31"/>
    <mergeCell ref="G40:G41"/>
    <mergeCell ref="G32:H32"/>
    <mergeCell ref="G30:H30"/>
    <mergeCell ref="G29:H29"/>
    <mergeCell ref="I29:J29"/>
    <mergeCell ref="G27:H27"/>
    <mergeCell ref="K26:L26"/>
    <mergeCell ref="I31:J31"/>
    <mergeCell ref="I24:J24"/>
    <mergeCell ref="I25:J25"/>
    <mergeCell ref="I26:J26"/>
    <mergeCell ref="I32:J32"/>
    <mergeCell ref="K27:L27"/>
    <mergeCell ref="K28:L28"/>
    <mergeCell ref="K29:L29"/>
    <mergeCell ref="K30:L30"/>
    <mergeCell ref="K11:L11"/>
    <mergeCell ref="K12:L12"/>
    <mergeCell ref="K13:L13"/>
    <mergeCell ref="K14:L14"/>
    <mergeCell ref="K24:L24"/>
    <mergeCell ref="K25:L25"/>
    <mergeCell ref="G28:H28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9:F10"/>
    <mergeCell ref="B50:C50"/>
    <mergeCell ref="B55:M55"/>
    <mergeCell ref="B46:C47"/>
    <mergeCell ref="D46:D47"/>
    <mergeCell ref="E46:E47"/>
    <mergeCell ref="F46:F47"/>
    <mergeCell ref="G46:G47"/>
    <mergeCell ref="I28:J28"/>
    <mergeCell ref="G31:H3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2011-10-24T17:22:45Z</dcterms:created>
  <dcterms:modified xsi:type="dcterms:W3CDTF">2011-10-24T17:22:48Z</dcterms:modified>
  <cp:category>Anual</cp:category>
  <cp:version/>
  <cp:contentType/>
  <cp:contentStatus/>
</cp:coreProperties>
</file>